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gie-my.sharepoint.com/personal/jq6568_engie_com/Documents/Pracovná plocha/Potvrdenia na web/"/>
    </mc:Choice>
  </mc:AlternateContent>
  <xr:revisionPtr revIDLastSave="0" documentId="8_{3564D381-4635-44B9-AED8-722013F71AD5}" xr6:coauthVersionLast="47" xr6:coauthVersionMax="47" xr10:uidLastSave="{00000000-0000-0000-0000-000000000000}"/>
  <bookViews>
    <workbookView xWindow="-23148" yWindow="-108" windowWidth="23256" windowHeight="12456" xr2:uid="{8C0F0C9F-CF06-4E3A-A4FB-8F46DC821B05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G39" i="1"/>
  <c r="F39" i="1"/>
  <c r="E39" i="1"/>
  <c r="D39" i="1"/>
  <c r="C39" i="1"/>
  <c r="B39" i="1"/>
  <c r="I38" i="1"/>
  <c r="I37" i="1"/>
  <c r="I36" i="1"/>
  <c r="I35" i="1"/>
  <c r="I34" i="1"/>
  <c r="I33" i="1"/>
  <c r="I32" i="1"/>
  <c r="I31" i="1"/>
  <c r="L27" i="1"/>
  <c r="K27" i="1"/>
  <c r="J27" i="1"/>
  <c r="L26" i="1"/>
  <c r="L25" i="1"/>
  <c r="L24" i="1"/>
  <c r="L23" i="1"/>
  <c r="L22" i="1"/>
  <c r="L21" i="1"/>
  <c r="L20" i="1"/>
  <c r="L19" i="1"/>
  <c r="K13" i="1"/>
  <c r="L13" i="1" s="1"/>
  <c r="J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<sst xmlns="http://schemas.openxmlformats.org/spreadsheetml/2006/main" count="57" uniqueCount="30">
  <si>
    <t>Vyhodnotenie dotazníkov spokojnosti zákazníka 2017 - Prvá ružinovská spoločnosť, a.s.</t>
  </si>
  <si>
    <t>v závislosti od počtu odberných miest hodnotiaceho odberateľa</t>
  </si>
  <si>
    <t>Sledovaná položka</t>
  </si>
  <si>
    <t>hodnotenie</t>
  </si>
  <si>
    <t>nehodnotilo</t>
  </si>
  <si>
    <t>spolu vrátených dotazníkov</t>
  </si>
  <si>
    <t>počet odberných miest odberateľov, ktorí vrátili dotazník</t>
  </si>
  <si>
    <t>možný počet dosiahnutých bodov (hodnotené)</t>
  </si>
  <si>
    <t>počet dosiahnutých bodov</t>
  </si>
  <si>
    <t>vyhodnotenie spokojnosti zákazníka</t>
  </si>
  <si>
    <t>Kvalita našich služieb</t>
  </si>
  <si>
    <t>Rýchlosť realizácie služieb</t>
  </si>
  <si>
    <t>Naša reakcia na zákazníkom požadované zmeny počas realizácie</t>
  </si>
  <si>
    <t>Rýchlosť riešenia problémov</t>
  </si>
  <si>
    <t>Vystupovanie našich zamestnancov</t>
  </si>
  <si>
    <t>Poradenstvo</t>
  </si>
  <si>
    <t>Plnenie a dodržiavanie termínov</t>
  </si>
  <si>
    <t>Riešenie prípadných reklamácií</t>
  </si>
  <si>
    <t>SPOLU</t>
  </si>
  <si>
    <t>Vyhodnotenie dotazníkov spokojnosti zákazníka 2018 - Prvá ružinovská spoločnosť, a.s.</t>
  </si>
  <si>
    <t>Porovnanie hodnotenia spokojnosti zákazníkmi Račianskej teplárenskej, a.s.</t>
  </si>
  <si>
    <t>vyhodnotenie spokojnosti zákazníka 2017 v závislosti od počtu odberných miest hodnotiaceho odberateľa</t>
  </si>
  <si>
    <t>vyhodnotenie spokojnosti zákazníka 2018 v závislosti od počtu odberných miest hodnotiaceho odberateľa</t>
  </si>
  <si>
    <t>vyhodnotenie spokojnosti zákazníka 2019 v závislosti od počtu odberných miest hodnotiaceho odberateľa</t>
  </si>
  <si>
    <t>vyhodnotenie spokojnosti zákazníka 2020 v závislosti od počtu odberných miest hodnotiaceho odberateľa</t>
  </si>
  <si>
    <t>vyhodnotenie spokojnosti zákazníka 2021 v závislosti od počtu odberných miest hodnotiaceho odberateľa</t>
  </si>
  <si>
    <t>vyhodnotenie spokojnosti zákazníka 2022 v závislosti od počtu odberných miest hodnotiaceho odberateľa</t>
  </si>
  <si>
    <t>vyhodnotenie spokojnosti zákazníka 2023 v závislosti od počtu odberných miest hodnotiaceho odberateľa</t>
  </si>
  <si>
    <t>vyhodnotenie spokojnosti zákazníka 2024 v závislosti od počtu odberných miest hodnotiaceho odberateľa</t>
  </si>
  <si>
    <t>Celkové hodnotenie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</si>
</sst>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5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ptos Narrow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2" xfId="0" applyFont="1" applyBorder="1"/>
    <xf numFmtId="0" fontId="0" fillId="0" borderId="2" xfId="0" applyBorder="1"/>
    <xf numFmtId="10" fontId="0" fillId="0" borderId="2" xfId="0" applyNumberFormat="1" applyBorder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/>
    <xf numFmtId="0" fontId="0" fillId="0" borderId="3" xfId="0" applyBorder="1"/>
    <xf numFmtId="10" fontId="0" fillId="0" borderId="3" xfId="0" applyNumberFormat="1" applyBorder="1"/>
    <xf numFmtId="0" fontId="7" fillId="0" borderId="4" xfId="0" applyFont="1" applyBorder="1" applyAlignment="1">
      <alignment vertical="center" wrapText="1"/>
    </xf>
    <xf numFmtId="0" fontId="8" fillId="0" borderId="4" xfId="0" applyFont="1" applyBorder="1"/>
    <xf numFmtId="10" fontId="8" fillId="0" borderId="4" xfId="0" applyNumberFormat="1" applyFont="1" applyBorder="1"/>
    <xf numFmtId="0" fontId="8" fillId="0" borderId="0" xfId="0" applyFont="1"/>
    <xf numFmtId="14" fontId="0" fillId="0" borderId="0" xfId="0" applyNumberFormat="1"/>
    <xf numFmtId="10" fontId="0" fillId="0" borderId="4" xfId="0" applyNumberFormat="1" applyBorder="1"/>
    <xf numFmtId="0" fontId="0" fillId="2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Porovnanie hodnotenia spokojnosti zákazníkov 2017-2024 v závislosti od počtu odberných miest hodnotiaceho odberateľa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420467909976149E-2"/>
          <c:y val="0.13795870400013852"/>
          <c:w val="0.92996501062679571"/>
          <c:h val="0.67136498348665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'[1]porovnanie 2017-2024 podľa OM'!$B$30</c:f>
              <c:strCache>
                <c:ptCount val="1"/>
                <c:pt idx="0">
                  <c:v>vyhodnotenie spokojnosti zákazníka 2017 v závislosti od počtu odberných miest hodnotiaceho odberateľa</c:v>
                </c:pt>
              </c:strCache>
            </c:strRef>
          </c:tx>
          <c:spPr>
            <a:solidFill>
              <a:srgbClr val="FFCCCC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01-523E-4DA8-87C5-345B9A974E5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FF808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OM'!$B$31:$B$39</c:f>
              <c:numCache>
                <c:formatCode>General</c:formatCode>
                <c:ptCount val="9"/>
                <c:pt idx="0">
                  <c:v>0.98765432098765427</c:v>
                </c:pt>
                <c:pt idx="1">
                  <c:v>0.98765432098765427</c:v>
                </c:pt>
                <c:pt idx="2">
                  <c:v>0.77160493827160492</c:v>
                </c:pt>
                <c:pt idx="3">
                  <c:v>0.99382716049382713</c:v>
                </c:pt>
                <c:pt idx="4">
                  <c:v>0.99382716049382713</c:v>
                </c:pt>
                <c:pt idx="5">
                  <c:v>0.99382716049382713</c:v>
                </c:pt>
                <c:pt idx="6">
                  <c:v>0.99382716049382713</c:v>
                </c:pt>
                <c:pt idx="7">
                  <c:v>0.99382716049382713</c:v>
                </c:pt>
                <c:pt idx="8">
                  <c:v>0.96450617283950635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3E-4DA8-87C5-345B9A974E5A}"/>
            </c:ext>
          </c:extLst>
        </c:ser>
        <c:ser>
          <c:idx val="1"/>
          <c:order val="1"/>
          <c:tx>
            <c:strRef>
              <c:f>'[1]porovnanie 2017-2024 podľa OM'!$C$30</c:f>
              <c:strCache>
                <c:ptCount val="1"/>
                <c:pt idx="0">
                  <c:v>vyhodnotenie spokojnosti zákazníka 2018 v závislosti od počtu odberných miest hodnotiaceho odberateľa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4-523E-4DA8-87C5-345B9A974E5A}"/>
              </c:ext>
            </c:extLst>
          </c:dPt>
          <c:dLbls>
            <c:dLbl>
              <c:idx val="1"/>
              <c:layout>
                <c:manualLayout>
                  <c:x val="1.0475120969088869E-2"/>
                  <c:y val="-6.2239514969583687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FF99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3E-4DA8-87C5-345B9A974E5A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FF99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OM'!$C$31:$C$39</c:f>
              <c:numCache>
                <c:formatCode>General</c:formatCode>
                <c:ptCount val="9"/>
                <c:pt idx="0">
                  <c:v>0.98717948717948723</c:v>
                </c:pt>
                <c:pt idx="1">
                  <c:v>0.98717948717948723</c:v>
                </c:pt>
                <c:pt idx="2">
                  <c:v>0.98717948717948723</c:v>
                </c:pt>
                <c:pt idx="3">
                  <c:v>0.98717948717948723</c:v>
                </c:pt>
                <c:pt idx="4">
                  <c:v>0.99358974358974361</c:v>
                </c:pt>
                <c:pt idx="5">
                  <c:v>0.95192307692307687</c:v>
                </c:pt>
                <c:pt idx="6">
                  <c:v>0.98076923076923073</c:v>
                </c:pt>
                <c:pt idx="7">
                  <c:v>0.97756410256410253</c:v>
                </c:pt>
                <c:pt idx="8">
                  <c:v>0.98157051282051277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3E-4DA8-87C5-345B9A974E5A}"/>
            </c:ext>
          </c:extLst>
        </c:ser>
        <c:ser>
          <c:idx val="2"/>
          <c:order val="2"/>
          <c:tx>
            <c:strRef>
              <c:f>'[1]porovnanie 2017-2024 podľa OM'!$D$30</c:f>
              <c:strCache>
                <c:ptCount val="1"/>
                <c:pt idx="0">
                  <c:v>vyhodnotenie spokojnosti zákazníka 2019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OM'!$D$31:$D$39</c:f>
              <c:numCache>
                <c:formatCode>General</c:formatCode>
                <c:ptCount val="9"/>
                <c:pt idx="0">
                  <c:v>0.99621212121212122</c:v>
                </c:pt>
                <c:pt idx="1">
                  <c:v>0.98484848484848486</c:v>
                </c:pt>
                <c:pt idx="2">
                  <c:v>0.93560606060606055</c:v>
                </c:pt>
                <c:pt idx="3">
                  <c:v>0.93560606060606055</c:v>
                </c:pt>
                <c:pt idx="4">
                  <c:v>0.99621212121212122</c:v>
                </c:pt>
                <c:pt idx="5">
                  <c:v>0.98106060606060608</c:v>
                </c:pt>
                <c:pt idx="6">
                  <c:v>0.98484848484848486</c:v>
                </c:pt>
                <c:pt idx="7">
                  <c:v>0.93560606060606055</c:v>
                </c:pt>
                <c:pt idx="8">
                  <c:v>0.96875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3E-4DA8-87C5-345B9A974E5A}"/>
            </c:ext>
          </c:extLst>
        </c:ser>
        <c:ser>
          <c:idx val="3"/>
          <c:order val="3"/>
          <c:tx>
            <c:strRef>
              <c:f>'[1]porovnanie 2017-2024 podľa OM'!$E$30</c:f>
              <c:strCache>
                <c:ptCount val="1"/>
                <c:pt idx="0">
                  <c:v>vyhodnotenie spokojnosti zákazníka 2020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OM'!$E$31:$E$39</c:f>
              <c:numCache>
                <c:formatCode>General</c:formatCode>
                <c:ptCount val="9"/>
                <c:pt idx="0">
                  <c:v>0.99319727891156462</c:v>
                </c:pt>
                <c:pt idx="1">
                  <c:v>0.98639455782312924</c:v>
                </c:pt>
                <c:pt idx="2">
                  <c:v>0.98639455782312924</c:v>
                </c:pt>
                <c:pt idx="3">
                  <c:v>0.76190476190476186</c:v>
                </c:pt>
                <c:pt idx="4">
                  <c:v>0.99319727891156462</c:v>
                </c:pt>
                <c:pt idx="5">
                  <c:v>0.98639455782312924</c:v>
                </c:pt>
                <c:pt idx="6">
                  <c:v>0.75510204081632648</c:v>
                </c:pt>
                <c:pt idx="7">
                  <c:v>0.75510204081632648</c:v>
                </c:pt>
                <c:pt idx="8">
                  <c:v>0.9022108843537413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3E-4DA8-87C5-345B9A974E5A}"/>
            </c:ext>
          </c:extLst>
        </c:ser>
        <c:ser>
          <c:idx val="4"/>
          <c:order val="4"/>
          <c:tx>
            <c:strRef>
              <c:f>'[1]porovnanie 2017-2024 podľa OM'!$F$30</c:f>
              <c:strCache>
                <c:ptCount val="1"/>
                <c:pt idx="0">
                  <c:v>vyhodnotenie spokojnosti zákazníka 2021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OM'!$F$31:$F$39</c:f>
              <c:numCache>
                <c:formatCode>General</c:formatCode>
                <c:ptCount val="9"/>
                <c:pt idx="0">
                  <c:v>0.95019157088122608</c:v>
                </c:pt>
                <c:pt idx="1">
                  <c:v>0.95019157088122608</c:v>
                </c:pt>
                <c:pt idx="2">
                  <c:v>0.99612403100775193</c:v>
                </c:pt>
                <c:pt idx="3">
                  <c:v>0.94573643410852715</c:v>
                </c:pt>
                <c:pt idx="4">
                  <c:v>1</c:v>
                </c:pt>
                <c:pt idx="5">
                  <c:v>0.93798449612403101</c:v>
                </c:pt>
                <c:pt idx="6">
                  <c:v>0.99612403100775193</c:v>
                </c:pt>
                <c:pt idx="7">
                  <c:v>0.99603174603174605</c:v>
                </c:pt>
                <c:pt idx="8">
                  <c:v>0.9715479850052825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3E-4DA8-87C5-345B9A974E5A}"/>
            </c:ext>
          </c:extLst>
        </c:ser>
        <c:ser>
          <c:idx val="5"/>
          <c:order val="5"/>
          <c:tx>
            <c:strRef>
              <c:f>'[1]porovnanie 2017-2024 podľa OM'!$G$30</c:f>
              <c:strCache>
                <c:ptCount val="1"/>
                <c:pt idx="0">
                  <c:v>vyhodnotenie spokojnosti zákazníka 2022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OM'!$G$31:$G$39</c:f>
              <c:numCache>
                <c:formatCode>General</c:formatCode>
                <c:ptCount val="9"/>
                <c:pt idx="0">
                  <c:v>0.99404761904761907</c:v>
                </c:pt>
                <c:pt idx="1">
                  <c:v>1</c:v>
                </c:pt>
                <c:pt idx="2">
                  <c:v>0.99404761904761907</c:v>
                </c:pt>
                <c:pt idx="3">
                  <c:v>0.99404761904761907</c:v>
                </c:pt>
                <c:pt idx="4">
                  <c:v>0.99404761904761907</c:v>
                </c:pt>
                <c:pt idx="5">
                  <c:v>0.98809523809523814</c:v>
                </c:pt>
                <c:pt idx="6">
                  <c:v>1</c:v>
                </c:pt>
                <c:pt idx="7">
                  <c:v>0.9464285714285714</c:v>
                </c:pt>
                <c:pt idx="8">
                  <c:v>0.9888392857142857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3E-4DA8-87C5-345B9A974E5A}"/>
            </c:ext>
          </c:extLst>
        </c:ser>
        <c:ser>
          <c:idx val="6"/>
          <c:order val="6"/>
          <c:tx>
            <c:strRef>
              <c:f>'[1]porovnanie 2017-2024 podľa OM'!$H$30</c:f>
              <c:strCache>
                <c:ptCount val="1"/>
                <c:pt idx="0">
                  <c:v>vyhodnotenie spokojnosti zákazníka 2023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OM'!$H$31:$H$39</c:f>
              <c:numCache>
                <c:formatCode>General</c:formatCode>
                <c:ptCount val="9"/>
                <c:pt idx="0">
                  <c:v>0.9946236559139785</c:v>
                </c:pt>
                <c:pt idx="1">
                  <c:v>0.989247311827957</c:v>
                </c:pt>
                <c:pt idx="2">
                  <c:v>1</c:v>
                </c:pt>
                <c:pt idx="3">
                  <c:v>0.9946236559139785</c:v>
                </c:pt>
                <c:pt idx="4">
                  <c:v>0.9946236559139785</c:v>
                </c:pt>
                <c:pt idx="5">
                  <c:v>0.9946236559139785</c:v>
                </c:pt>
                <c:pt idx="6">
                  <c:v>0.9946236559139785</c:v>
                </c:pt>
                <c:pt idx="7">
                  <c:v>0.9946236559139785</c:v>
                </c:pt>
                <c:pt idx="8">
                  <c:v>0.99462365591397828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3E-4DA8-87C5-345B9A974E5A}"/>
            </c:ext>
          </c:extLst>
        </c:ser>
        <c:ser>
          <c:idx val="7"/>
          <c:order val="7"/>
          <c:tx>
            <c:strRef>
              <c:f>'[1]porovnanie 2017-2024 podľa OM'!$I$30</c:f>
              <c:strCache>
                <c:ptCount val="1"/>
                <c:pt idx="0">
                  <c:v>vyhodnotenie spokojnosti zákazníka 2024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OM'!$I$31:$I$39</c:f>
              <c:numCache>
                <c:formatCode>General</c:formatCode>
                <c:ptCount val="9"/>
                <c:pt idx="0">
                  <c:v>0.94339622641509435</c:v>
                </c:pt>
                <c:pt idx="1">
                  <c:v>0.94339622641509435</c:v>
                </c:pt>
                <c:pt idx="2">
                  <c:v>0.98742138364779874</c:v>
                </c:pt>
                <c:pt idx="3">
                  <c:v>0.94339622641509435</c:v>
                </c:pt>
                <c:pt idx="4">
                  <c:v>0.98742138364779874</c:v>
                </c:pt>
                <c:pt idx="5">
                  <c:v>0.98742138364779874</c:v>
                </c:pt>
                <c:pt idx="6">
                  <c:v>0.99371069182389937</c:v>
                </c:pt>
                <c:pt idx="7">
                  <c:v>0.99242424242424243</c:v>
                </c:pt>
                <c:pt idx="8">
                  <c:v>0.9718875502008032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3E-4DA8-87C5-345B9A974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3538288"/>
        <c:axId val="1"/>
        <c:axId val="0"/>
      </c:bar3DChart>
      <c:catAx>
        <c:axId val="173353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3353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351915081411292E-2"/>
          <c:y val="0.88336050099000785"/>
          <c:w val="0.88614424504257971"/>
          <c:h val="0.10595570290555789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4803149606299213" l="7.874015748031496E-2" r="7.874015748031496E-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Porovnanie hodnotenia spokojnosti zákazníkov 2017-2024 v závislosti od počtu odberných miest hodnotiaceho odberateľa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420467909976149E-2"/>
          <c:y val="0.13795870400013852"/>
          <c:w val="0.92996501062679571"/>
          <c:h val="0.67136498348665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'[1]porovnanie 2017-2024 podľa OM'!$B$30</c:f>
              <c:strCache>
                <c:ptCount val="1"/>
                <c:pt idx="0">
                  <c:v>vyhodnotenie spokojnosti zákazníka 2017 v závislosti od počtu odberných miest hodnotiaceho odberateľa</c:v>
                </c:pt>
              </c:strCache>
            </c:strRef>
          </c:tx>
          <c:spPr>
            <a:solidFill>
              <a:srgbClr val="FFCCCC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01-520C-4C0D-8A0E-3FB7318840A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FF808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OM'!$B$31:$B$39</c:f>
              <c:numCache>
                <c:formatCode>General</c:formatCode>
                <c:ptCount val="9"/>
                <c:pt idx="0">
                  <c:v>0.98765432098765427</c:v>
                </c:pt>
                <c:pt idx="1">
                  <c:v>0.98765432098765427</c:v>
                </c:pt>
                <c:pt idx="2">
                  <c:v>0.77160493827160492</c:v>
                </c:pt>
                <c:pt idx="3">
                  <c:v>0.99382716049382713</c:v>
                </c:pt>
                <c:pt idx="4">
                  <c:v>0.99382716049382713</c:v>
                </c:pt>
                <c:pt idx="5">
                  <c:v>0.99382716049382713</c:v>
                </c:pt>
                <c:pt idx="6">
                  <c:v>0.99382716049382713</c:v>
                </c:pt>
                <c:pt idx="7">
                  <c:v>0.99382716049382713</c:v>
                </c:pt>
                <c:pt idx="8">
                  <c:v>0.96450617283950635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C-4C0D-8A0E-3FB7318840A1}"/>
            </c:ext>
          </c:extLst>
        </c:ser>
        <c:ser>
          <c:idx val="1"/>
          <c:order val="1"/>
          <c:tx>
            <c:strRef>
              <c:f>'[1]porovnanie 2017-2024 podľa OM'!$C$30</c:f>
              <c:strCache>
                <c:ptCount val="1"/>
                <c:pt idx="0">
                  <c:v>vyhodnotenie spokojnosti zákazníka 2018 v závislosti od počtu odberných miest hodnotiaceho odberateľa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4-520C-4C0D-8A0E-3FB7318840A1}"/>
              </c:ext>
            </c:extLst>
          </c:dPt>
          <c:dLbls>
            <c:dLbl>
              <c:idx val="1"/>
              <c:layout>
                <c:manualLayout>
                  <c:x val="1.0475120969088869E-2"/>
                  <c:y val="-6.2239514969583687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FF99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0C-4C0D-8A0E-3FB7318840A1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FF99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OM'!$C$31:$C$39</c:f>
              <c:numCache>
                <c:formatCode>General</c:formatCode>
                <c:ptCount val="9"/>
                <c:pt idx="0">
                  <c:v>0.98717948717948723</c:v>
                </c:pt>
                <c:pt idx="1">
                  <c:v>0.98717948717948723</c:v>
                </c:pt>
                <c:pt idx="2">
                  <c:v>0.98717948717948723</c:v>
                </c:pt>
                <c:pt idx="3">
                  <c:v>0.98717948717948723</c:v>
                </c:pt>
                <c:pt idx="4">
                  <c:v>0.99358974358974361</c:v>
                </c:pt>
                <c:pt idx="5">
                  <c:v>0.95192307692307687</c:v>
                </c:pt>
                <c:pt idx="6">
                  <c:v>0.98076923076923073</c:v>
                </c:pt>
                <c:pt idx="7">
                  <c:v>0.97756410256410253</c:v>
                </c:pt>
                <c:pt idx="8">
                  <c:v>0.98157051282051277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0C-4C0D-8A0E-3FB7318840A1}"/>
            </c:ext>
          </c:extLst>
        </c:ser>
        <c:ser>
          <c:idx val="2"/>
          <c:order val="2"/>
          <c:tx>
            <c:strRef>
              <c:f>'[1]porovnanie 2017-2024 podľa OM'!$D$30</c:f>
              <c:strCache>
                <c:ptCount val="1"/>
                <c:pt idx="0">
                  <c:v>vyhodnotenie spokojnosti zákazníka 2019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OM'!$D$31:$D$39</c:f>
              <c:numCache>
                <c:formatCode>General</c:formatCode>
                <c:ptCount val="9"/>
                <c:pt idx="0">
                  <c:v>0.99621212121212122</c:v>
                </c:pt>
                <c:pt idx="1">
                  <c:v>0.98484848484848486</c:v>
                </c:pt>
                <c:pt idx="2">
                  <c:v>0.93560606060606055</c:v>
                </c:pt>
                <c:pt idx="3">
                  <c:v>0.93560606060606055</c:v>
                </c:pt>
                <c:pt idx="4">
                  <c:v>0.99621212121212122</c:v>
                </c:pt>
                <c:pt idx="5">
                  <c:v>0.98106060606060608</c:v>
                </c:pt>
                <c:pt idx="6">
                  <c:v>0.98484848484848486</c:v>
                </c:pt>
                <c:pt idx="7">
                  <c:v>0.93560606060606055</c:v>
                </c:pt>
                <c:pt idx="8">
                  <c:v>0.96875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0C-4C0D-8A0E-3FB7318840A1}"/>
            </c:ext>
          </c:extLst>
        </c:ser>
        <c:ser>
          <c:idx val="3"/>
          <c:order val="3"/>
          <c:tx>
            <c:strRef>
              <c:f>'[1]porovnanie 2017-2024 podľa OM'!$E$30</c:f>
              <c:strCache>
                <c:ptCount val="1"/>
                <c:pt idx="0">
                  <c:v>vyhodnotenie spokojnosti zákazníka 2020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OM'!$E$31:$E$39</c:f>
              <c:numCache>
                <c:formatCode>General</c:formatCode>
                <c:ptCount val="9"/>
                <c:pt idx="0">
                  <c:v>0.99319727891156462</c:v>
                </c:pt>
                <c:pt idx="1">
                  <c:v>0.98639455782312924</c:v>
                </c:pt>
                <c:pt idx="2">
                  <c:v>0.98639455782312924</c:v>
                </c:pt>
                <c:pt idx="3">
                  <c:v>0.76190476190476186</c:v>
                </c:pt>
                <c:pt idx="4">
                  <c:v>0.99319727891156462</c:v>
                </c:pt>
                <c:pt idx="5">
                  <c:v>0.98639455782312924</c:v>
                </c:pt>
                <c:pt idx="6">
                  <c:v>0.75510204081632648</c:v>
                </c:pt>
                <c:pt idx="7">
                  <c:v>0.75510204081632648</c:v>
                </c:pt>
                <c:pt idx="8">
                  <c:v>0.9022108843537413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0C-4C0D-8A0E-3FB7318840A1}"/>
            </c:ext>
          </c:extLst>
        </c:ser>
        <c:ser>
          <c:idx val="4"/>
          <c:order val="4"/>
          <c:tx>
            <c:strRef>
              <c:f>'[1]porovnanie 2017-2024 podľa OM'!$F$30</c:f>
              <c:strCache>
                <c:ptCount val="1"/>
                <c:pt idx="0">
                  <c:v>vyhodnotenie spokojnosti zákazníka 2021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OM'!$F$31:$F$39</c:f>
              <c:numCache>
                <c:formatCode>General</c:formatCode>
                <c:ptCount val="9"/>
                <c:pt idx="0">
                  <c:v>0.95019157088122608</c:v>
                </c:pt>
                <c:pt idx="1">
                  <c:v>0.95019157088122608</c:v>
                </c:pt>
                <c:pt idx="2">
                  <c:v>0.99612403100775193</c:v>
                </c:pt>
                <c:pt idx="3">
                  <c:v>0.94573643410852715</c:v>
                </c:pt>
                <c:pt idx="4">
                  <c:v>1</c:v>
                </c:pt>
                <c:pt idx="5">
                  <c:v>0.93798449612403101</c:v>
                </c:pt>
                <c:pt idx="6">
                  <c:v>0.99612403100775193</c:v>
                </c:pt>
                <c:pt idx="7">
                  <c:v>0.99603174603174605</c:v>
                </c:pt>
                <c:pt idx="8">
                  <c:v>0.9715479850052825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0C-4C0D-8A0E-3FB7318840A1}"/>
            </c:ext>
          </c:extLst>
        </c:ser>
        <c:ser>
          <c:idx val="5"/>
          <c:order val="5"/>
          <c:tx>
            <c:strRef>
              <c:f>'[1]porovnanie 2017-2024 podľa OM'!$G$30</c:f>
              <c:strCache>
                <c:ptCount val="1"/>
                <c:pt idx="0">
                  <c:v>vyhodnotenie spokojnosti zákazníka 2022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OM'!$G$31:$G$39</c:f>
              <c:numCache>
                <c:formatCode>General</c:formatCode>
                <c:ptCount val="9"/>
                <c:pt idx="0">
                  <c:v>0.99404761904761907</c:v>
                </c:pt>
                <c:pt idx="1">
                  <c:v>1</c:v>
                </c:pt>
                <c:pt idx="2">
                  <c:v>0.99404761904761907</c:v>
                </c:pt>
                <c:pt idx="3">
                  <c:v>0.99404761904761907</c:v>
                </c:pt>
                <c:pt idx="4">
                  <c:v>0.99404761904761907</c:v>
                </c:pt>
                <c:pt idx="5">
                  <c:v>0.98809523809523814</c:v>
                </c:pt>
                <c:pt idx="6">
                  <c:v>1</c:v>
                </c:pt>
                <c:pt idx="7">
                  <c:v>0.9464285714285714</c:v>
                </c:pt>
                <c:pt idx="8">
                  <c:v>0.9888392857142857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0C-4C0D-8A0E-3FB7318840A1}"/>
            </c:ext>
          </c:extLst>
        </c:ser>
        <c:ser>
          <c:idx val="6"/>
          <c:order val="6"/>
          <c:tx>
            <c:strRef>
              <c:f>'[1]porovnanie 2017-2024 podľa OM'!$H$30</c:f>
              <c:strCache>
                <c:ptCount val="1"/>
                <c:pt idx="0">
                  <c:v>vyhodnotenie spokojnosti zákazníka 2023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OM'!$H$31:$H$39</c:f>
              <c:numCache>
                <c:formatCode>General</c:formatCode>
                <c:ptCount val="9"/>
                <c:pt idx="0">
                  <c:v>0.9946236559139785</c:v>
                </c:pt>
                <c:pt idx="1">
                  <c:v>0.989247311827957</c:v>
                </c:pt>
                <c:pt idx="2">
                  <c:v>1</c:v>
                </c:pt>
                <c:pt idx="3">
                  <c:v>0.9946236559139785</c:v>
                </c:pt>
                <c:pt idx="4">
                  <c:v>0.9946236559139785</c:v>
                </c:pt>
                <c:pt idx="5">
                  <c:v>0.9946236559139785</c:v>
                </c:pt>
                <c:pt idx="6">
                  <c:v>0.9946236559139785</c:v>
                </c:pt>
                <c:pt idx="7">
                  <c:v>0.9946236559139785</c:v>
                </c:pt>
                <c:pt idx="8">
                  <c:v>0.99462365591397828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0C-4C0D-8A0E-3FB7318840A1}"/>
            </c:ext>
          </c:extLst>
        </c:ser>
        <c:ser>
          <c:idx val="7"/>
          <c:order val="7"/>
          <c:tx>
            <c:strRef>
              <c:f>'[1]porovnanie 2017-2024 podľa OM'!$I$30</c:f>
              <c:strCache>
                <c:ptCount val="1"/>
                <c:pt idx="0">
                  <c:v>vyhodnotenie spokojnosti zákazníka 2024 v závislosti od počtu odberných miest hodnotiaceho odberateľa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'[1]porovnanie 2017-2024 podľa OM'!$A$31:$A$39</c:f>
              <c:strCache>
                <c:ptCount val="9"/>
                <c:pt idx="0">
                  <c:v>Kvalita našich služieb</c:v>
                </c:pt>
                <c:pt idx="1">
                  <c:v>Rýchlosť realizácie služieb</c:v>
                </c:pt>
                <c:pt idx="2">
                  <c:v>Naša reakcia na zákazníkom požadované zmeny počas realizácie</c:v>
                </c:pt>
                <c:pt idx="3">
                  <c:v>Rýchlosť riešenia problémov</c:v>
                </c:pt>
                <c:pt idx="4">
                  <c:v>Vystupovanie našich zamestnancov</c:v>
                </c:pt>
                <c:pt idx="5">
                  <c:v>Poradenstvo</c:v>
                </c:pt>
                <c:pt idx="6">
                  <c:v>Plnenie a dodržiavanie termínov</c:v>
                </c:pt>
                <c:pt idx="7">
                  <c:v>Riešenie prípadných reklamácií</c:v>
                </c:pt>
                <c:pt idx="8">
                  <c:v>Celkové hodnotenie</c:v>
                </c:pt>
              </c:strCache>
            </c:strRef>
          </c:cat>
          <c:val>
            <c:numRef>
              <c:f>'[1]porovnanie 2017-2024 podľa OM'!$I$31:$I$39</c:f>
              <c:numCache>
                <c:formatCode>General</c:formatCode>
                <c:ptCount val="9"/>
                <c:pt idx="0">
                  <c:v>0.94339622641509435</c:v>
                </c:pt>
                <c:pt idx="1">
                  <c:v>0.94339622641509435</c:v>
                </c:pt>
                <c:pt idx="2">
                  <c:v>0.98742138364779874</c:v>
                </c:pt>
                <c:pt idx="3">
                  <c:v>0.94339622641509435</c:v>
                </c:pt>
                <c:pt idx="4">
                  <c:v>0.98742138364779874</c:v>
                </c:pt>
                <c:pt idx="5">
                  <c:v>0.98742138364779874</c:v>
                </c:pt>
                <c:pt idx="6">
                  <c:v>0.99371069182389937</c:v>
                </c:pt>
                <c:pt idx="7">
                  <c:v>0.99242424242424243</c:v>
                </c:pt>
                <c:pt idx="8">
                  <c:v>0.9718875502008032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0C-4C0D-8A0E-3FB731884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3538288"/>
        <c:axId val="1"/>
        <c:axId val="0"/>
      </c:bar3DChart>
      <c:catAx>
        <c:axId val="173353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3353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351915081411292E-2"/>
          <c:y val="0.88336050099000785"/>
          <c:w val="0.88614424504257971"/>
          <c:h val="0.10595570290555789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4803149606299213" l="7.874015748031496E-2" r="7.874015748031496E-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39</xdr:row>
      <xdr:rowOff>38100</xdr:rowOff>
    </xdr:from>
    <xdr:to>
      <xdr:col>10</xdr:col>
      <xdr:colOff>213360</xdr:colOff>
      <xdr:row>74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ECC2DF7-4712-4A75-9039-55AC3D80F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9</xdr:col>
      <xdr:colOff>815340</xdr:colOff>
      <xdr:row>74</xdr:row>
      <xdr:rowOff>118533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57BE1235-5A5B-4BCE-9161-9342042FB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E4085\AppData\Local\Microsoft\Windows\INetCache\Content.Outlook\HG61MYMM\Vyhodnotenie%20dotazn&#237;ku%20spokojnosti%20z&#225;kazn&#237;ka%202024%20RT.xls" TargetMode="External"/><Relationship Id="rId1" Type="http://schemas.openxmlformats.org/officeDocument/2006/relationships/externalLinkPath" Target="file:///C:\Users\BE4085\AppData\Local\Microsoft\Windows\INetCache\Content.Outlook\HG61MYMM\Vyhodnotenie%20dotazn&#237;ku%20spokojnosti%20z&#225;kazn&#237;ka%202024%20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ovnanie 2016-2024"/>
      <sheetName val="vyhodnotenie 2024"/>
      <sheetName val="porovnanie 2017-2024 podľa OM"/>
      <sheetName val="vyhodnotenie v závislosti od OM"/>
      <sheetName val="evidencia dotazníkov"/>
    </sheetNames>
    <sheetDataSet>
      <sheetData sheetId="0"/>
      <sheetData sheetId="1"/>
      <sheetData sheetId="2">
        <row r="30">
          <cell r="B30" t="str">
            <v>vyhodnotenie spokojnosti zákazníka 2017 v závislosti od počtu odberných miest hodnotiaceho odberateľa</v>
          </cell>
          <cell r="C30" t="str">
            <v>vyhodnotenie spokojnosti zákazníka 2018 v závislosti od počtu odberných miest hodnotiaceho odberateľa</v>
          </cell>
          <cell r="D30" t="str">
            <v>vyhodnotenie spokojnosti zákazníka 2019 v závislosti od počtu odberných miest hodnotiaceho odberateľa</v>
          </cell>
          <cell r="E30" t="str">
            <v>vyhodnotenie spokojnosti zákazníka 2020 v závislosti od počtu odberných miest hodnotiaceho odberateľa</v>
          </cell>
          <cell r="F30" t="str">
            <v>vyhodnotenie spokojnosti zákazníka 2021 v závislosti od počtu odberných miest hodnotiaceho odberateľa</v>
          </cell>
          <cell r="G30" t="str">
            <v>vyhodnotenie spokojnosti zákazníka 2022 v závislosti od počtu odberných miest hodnotiaceho odberateľa</v>
          </cell>
          <cell r="H30" t="str">
            <v>vyhodnotenie spokojnosti zákazníka 2023 v závislosti od počtu odberných miest hodnotiaceho odberateľa</v>
          </cell>
          <cell r="I30" t="str">
            <v>vyhodnotenie spokojnosti zákazníka 2024 v závislosti od počtu odberných miest hodnotiaceho odberateľa</v>
          </cell>
        </row>
        <row r="31">
          <cell r="A31" t="str">
            <v>Kvalita našich služieb</v>
          </cell>
          <cell r="B31">
            <v>0.98765432098765427</v>
          </cell>
          <cell r="C31">
            <v>0.98717948717948723</v>
          </cell>
          <cell r="D31">
            <v>0.99621212121212122</v>
          </cell>
          <cell r="E31">
            <v>0.99319727891156462</v>
          </cell>
          <cell r="F31">
            <v>0.95019157088122608</v>
          </cell>
          <cell r="G31">
            <v>0.99404761904761907</v>
          </cell>
          <cell r="H31">
            <v>0.9946236559139785</v>
          </cell>
          <cell r="I31">
            <v>0.94339622641509435</v>
          </cell>
        </row>
        <row r="32">
          <cell r="A32" t="str">
            <v>Rýchlosť realizácie služieb</v>
          </cell>
          <cell r="B32">
            <v>0.98765432098765427</v>
          </cell>
          <cell r="C32">
            <v>0.98717948717948723</v>
          </cell>
          <cell r="D32">
            <v>0.98484848484848486</v>
          </cell>
          <cell r="E32">
            <v>0.98639455782312924</v>
          </cell>
          <cell r="F32">
            <v>0.95019157088122608</v>
          </cell>
          <cell r="G32">
            <v>1</v>
          </cell>
          <cell r="H32">
            <v>0.989247311827957</v>
          </cell>
          <cell r="I32">
            <v>0.94339622641509435</v>
          </cell>
        </row>
        <row r="33">
          <cell r="A33" t="str">
            <v>Naša reakcia na zákazníkom požadované zmeny počas realizácie</v>
          </cell>
          <cell r="B33">
            <v>0.77160493827160492</v>
          </cell>
          <cell r="C33">
            <v>0.98717948717948723</v>
          </cell>
          <cell r="D33">
            <v>0.93560606060606055</v>
          </cell>
          <cell r="E33">
            <v>0.98639455782312924</v>
          </cell>
          <cell r="F33">
            <v>0.99612403100775193</v>
          </cell>
          <cell r="G33">
            <v>0.99404761904761907</v>
          </cell>
          <cell r="H33">
            <v>1</v>
          </cell>
          <cell r="I33">
            <v>0.98742138364779874</v>
          </cell>
        </row>
        <row r="34">
          <cell r="A34" t="str">
            <v>Rýchlosť riešenia problémov</v>
          </cell>
          <cell r="B34">
            <v>0.99382716049382713</v>
          </cell>
          <cell r="C34">
            <v>0.98717948717948723</v>
          </cell>
          <cell r="D34">
            <v>0.93560606060606055</v>
          </cell>
          <cell r="E34">
            <v>0.76190476190476186</v>
          </cell>
          <cell r="F34">
            <v>0.94573643410852715</v>
          </cell>
          <cell r="G34">
            <v>0.99404761904761907</v>
          </cell>
          <cell r="H34">
            <v>0.9946236559139785</v>
          </cell>
          <cell r="I34">
            <v>0.94339622641509435</v>
          </cell>
        </row>
        <row r="35">
          <cell r="A35" t="str">
            <v>Vystupovanie našich zamestnancov</v>
          </cell>
          <cell r="B35">
            <v>0.99382716049382713</v>
          </cell>
          <cell r="C35">
            <v>0.99358974358974361</v>
          </cell>
          <cell r="D35">
            <v>0.99621212121212122</v>
          </cell>
          <cell r="E35">
            <v>0.99319727891156462</v>
          </cell>
          <cell r="F35">
            <v>1</v>
          </cell>
          <cell r="G35">
            <v>0.99404761904761907</v>
          </cell>
          <cell r="H35">
            <v>0.9946236559139785</v>
          </cell>
          <cell r="I35">
            <v>0.98742138364779874</v>
          </cell>
        </row>
        <row r="36">
          <cell r="A36" t="str">
            <v>Poradenstvo</v>
          </cell>
          <cell r="B36">
            <v>0.99382716049382713</v>
          </cell>
          <cell r="C36">
            <v>0.95192307692307687</v>
          </cell>
          <cell r="D36">
            <v>0.98106060606060608</v>
          </cell>
          <cell r="E36">
            <v>0.98639455782312924</v>
          </cell>
          <cell r="F36">
            <v>0.93798449612403101</v>
          </cell>
          <cell r="G36">
            <v>0.98809523809523814</v>
          </cell>
          <cell r="H36">
            <v>0.9946236559139785</v>
          </cell>
          <cell r="I36">
            <v>0.98742138364779874</v>
          </cell>
        </row>
        <row r="37">
          <cell r="A37" t="str">
            <v>Plnenie a dodržiavanie termínov</v>
          </cell>
          <cell r="B37">
            <v>0.99382716049382713</v>
          </cell>
          <cell r="C37">
            <v>0.98076923076923073</v>
          </cell>
          <cell r="D37">
            <v>0.98484848484848486</v>
          </cell>
          <cell r="E37">
            <v>0.75510204081632648</v>
          </cell>
          <cell r="F37">
            <v>0.99612403100775193</v>
          </cell>
          <cell r="G37">
            <v>1</v>
          </cell>
          <cell r="H37">
            <v>0.9946236559139785</v>
          </cell>
          <cell r="I37">
            <v>0.99371069182389937</v>
          </cell>
        </row>
        <row r="38">
          <cell r="A38" t="str">
            <v>Riešenie prípadných reklamácií</v>
          </cell>
          <cell r="B38">
            <v>0.99382716049382713</v>
          </cell>
          <cell r="C38">
            <v>0.97756410256410253</v>
          </cell>
          <cell r="D38">
            <v>0.93560606060606055</v>
          </cell>
          <cell r="E38">
            <v>0.75510204081632648</v>
          </cell>
          <cell r="F38">
            <v>0.99603174603174605</v>
          </cell>
          <cell r="G38">
            <v>0.9464285714285714</v>
          </cell>
          <cell r="H38">
            <v>0.9946236559139785</v>
          </cell>
          <cell r="I38">
            <v>0.99242424242424243</v>
          </cell>
        </row>
        <row r="39">
          <cell r="A39" t="str">
            <v>Celkové hodnotenie</v>
          </cell>
          <cell r="B39">
            <v>0.96450617283950635</v>
          </cell>
          <cell r="C39">
            <v>0.98157051282051277</v>
          </cell>
          <cell r="D39">
            <v>0.96875</v>
          </cell>
          <cell r="E39">
            <v>0.9022108843537413</v>
          </cell>
          <cell r="F39">
            <v>0.9715479850052825</v>
          </cell>
          <cell r="G39">
            <v>0.9888392857142857</v>
          </cell>
          <cell r="H39">
            <v>0.99462365591397828</v>
          </cell>
          <cell r="I39">
            <v>0.9718875502008032</v>
          </cell>
        </row>
      </sheetData>
      <sheetData sheetId="3">
        <row r="5">
          <cell r="K5">
            <v>0.94339622641509435</v>
          </cell>
        </row>
        <row r="6">
          <cell r="K6">
            <v>0.94339622641509435</v>
          </cell>
        </row>
        <row r="7">
          <cell r="K7">
            <v>0.98742138364779874</v>
          </cell>
        </row>
        <row r="8">
          <cell r="K8">
            <v>0.94339622641509435</v>
          </cell>
        </row>
        <row r="9">
          <cell r="K9">
            <v>0.98742138364779874</v>
          </cell>
        </row>
        <row r="10">
          <cell r="K10">
            <v>0.98742138364779874</v>
          </cell>
        </row>
        <row r="11">
          <cell r="K11">
            <v>0.99371069182389937</v>
          </cell>
        </row>
        <row r="12">
          <cell r="K12">
            <v>0.99242424242424243</v>
          </cell>
        </row>
        <row r="13">
          <cell r="K13">
            <v>0.9718875502008032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368-535D-40A8-A6B8-BFD7F6AD818E}">
  <dimension ref="A1:O39"/>
  <sheetViews>
    <sheetView tabSelected="1" topLeftCell="A29" workbookViewId="0">
      <selection activeCell="B29" sqref="B29:D29"/>
    </sheetView>
  </sheetViews>
  <sheetFormatPr defaultRowHeight="15" x14ac:dyDescent="0.25"/>
  <cols>
    <col min="1" max="1" width="65.28515625" customWidth="1"/>
    <col min="2" max="2" width="25.28515625" customWidth="1"/>
    <col min="3" max="3" width="28" customWidth="1"/>
    <col min="4" max="4" width="27.7109375" customWidth="1"/>
    <col min="5" max="5" width="23.5703125" customWidth="1"/>
    <col min="6" max="6" width="23.85546875" customWidth="1"/>
    <col min="7" max="8" width="23.42578125" customWidth="1"/>
    <col min="9" max="9" width="23.7109375" customWidth="1"/>
    <col min="10" max="10" width="13.28515625" customWidth="1"/>
    <col min="11" max="11" width="13.5703125" customWidth="1"/>
    <col min="15" max="16" width="10.140625" bestFit="1" customWidth="1"/>
    <col min="257" max="257" width="65.28515625" customWidth="1"/>
    <col min="258" max="258" width="25.28515625" customWidth="1"/>
    <col min="259" max="259" width="28" customWidth="1"/>
    <col min="260" max="260" width="27.7109375" customWidth="1"/>
    <col min="261" max="261" width="23.5703125" customWidth="1"/>
    <col min="262" max="262" width="23.85546875" customWidth="1"/>
    <col min="263" max="264" width="23.42578125" customWidth="1"/>
    <col min="265" max="265" width="23.7109375" customWidth="1"/>
    <col min="266" max="266" width="13.28515625" customWidth="1"/>
    <col min="267" max="267" width="13.5703125" customWidth="1"/>
    <col min="271" max="272" width="10.140625" bestFit="1" customWidth="1"/>
    <col min="513" max="513" width="65.28515625" customWidth="1"/>
    <col min="514" max="514" width="25.28515625" customWidth="1"/>
    <col min="515" max="515" width="28" customWidth="1"/>
    <col min="516" max="516" width="27.7109375" customWidth="1"/>
    <col min="517" max="517" width="23.5703125" customWidth="1"/>
    <col min="518" max="518" width="23.85546875" customWidth="1"/>
    <col min="519" max="520" width="23.42578125" customWidth="1"/>
    <col min="521" max="521" width="23.7109375" customWidth="1"/>
    <col min="522" max="522" width="13.28515625" customWidth="1"/>
    <col min="523" max="523" width="13.5703125" customWidth="1"/>
    <col min="527" max="528" width="10.140625" bestFit="1" customWidth="1"/>
    <col min="769" max="769" width="65.28515625" customWidth="1"/>
    <col min="770" max="770" width="25.28515625" customWidth="1"/>
    <col min="771" max="771" width="28" customWidth="1"/>
    <col min="772" max="772" width="27.7109375" customWidth="1"/>
    <col min="773" max="773" width="23.5703125" customWidth="1"/>
    <col min="774" max="774" width="23.85546875" customWidth="1"/>
    <col min="775" max="776" width="23.42578125" customWidth="1"/>
    <col min="777" max="777" width="23.7109375" customWidth="1"/>
    <col min="778" max="778" width="13.28515625" customWidth="1"/>
    <col min="779" max="779" width="13.5703125" customWidth="1"/>
    <col min="783" max="784" width="10.140625" bestFit="1" customWidth="1"/>
    <col min="1025" max="1025" width="65.28515625" customWidth="1"/>
    <col min="1026" max="1026" width="25.28515625" customWidth="1"/>
    <col min="1027" max="1027" width="28" customWidth="1"/>
    <col min="1028" max="1028" width="27.7109375" customWidth="1"/>
    <col min="1029" max="1029" width="23.5703125" customWidth="1"/>
    <col min="1030" max="1030" width="23.85546875" customWidth="1"/>
    <col min="1031" max="1032" width="23.42578125" customWidth="1"/>
    <col min="1033" max="1033" width="23.7109375" customWidth="1"/>
    <col min="1034" max="1034" width="13.28515625" customWidth="1"/>
    <col min="1035" max="1035" width="13.5703125" customWidth="1"/>
    <col min="1039" max="1040" width="10.140625" bestFit="1" customWidth="1"/>
    <col min="1281" max="1281" width="65.28515625" customWidth="1"/>
    <col min="1282" max="1282" width="25.28515625" customWidth="1"/>
    <col min="1283" max="1283" width="28" customWidth="1"/>
    <col min="1284" max="1284" width="27.7109375" customWidth="1"/>
    <col min="1285" max="1285" width="23.5703125" customWidth="1"/>
    <col min="1286" max="1286" width="23.85546875" customWidth="1"/>
    <col min="1287" max="1288" width="23.42578125" customWidth="1"/>
    <col min="1289" max="1289" width="23.7109375" customWidth="1"/>
    <col min="1290" max="1290" width="13.28515625" customWidth="1"/>
    <col min="1291" max="1291" width="13.5703125" customWidth="1"/>
    <col min="1295" max="1296" width="10.140625" bestFit="1" customWidth="1"/>
    <col min="1537" max="1537" width="65.28515625" customWidth="1"/>
    <col min="1538" max="1538" width="25.28515625" customWidth="1"/>
    <col min="1539" max="1539" width="28" customWidth="1"/>
    <col min="1540" max="1540" width="27.7109375" customWidth="1"/>
    <col min="1541" max="1541" width="23.5703125" customWidth="1"/>
    <col min="1542" max="1542" width="23.85546875" customWidth="1"/>
    <col min="1543" max="1544" width="23.42578125" customWidth="1"/>
    <col min="1545" max="1545" width="23.7109375" customWidth="1"/>
    <col min="1546" max="1546" width="13.28515625" customWidth="1"/>
    <col min="1547" max="1547" width="13.5703125" customWidth="1"/>
    <col min="1551" max="1552" width="10.140625" bestFit="1" customWidth="1"/>
    <col min="1793" max="1793" width="65.28515625" customWidth="1"/>
    <col min="1794" max="1794" width="25.28515625" customWidth="1"/>
    <col min="1795" max="1795" width="28" customWidth="1"/>
    <col min="1796" max="1796" width="27.7109375" customWidth="1"/>
    <col min="1797" max="1797" width="23.5703125" customWidth="1"/>
    <col min="1798" max="1798" width="23.85546875" customWidth="1"/>
    <col min="1799" max="1800" width="23.42578125" customWidth="1"/>
    <col min="1801" max="1801" width="23.7109375" customWidth="1"/>
    <col min="1802" max="1802" width="13.28515625" customWidth="1"/>
    <col min="1803" max="1803" width="13.5703125" customWidth="1"/>
    <col min="1807" max="1808" width="10.140625" bestFit="1" customWidth="1"/>
    <col min="2049" max="2049" width="65.28515625" customWidth="1"/>
    <col min="2050" max="2050" width="25.28515625" customWidth="1"/>
    <col min="2051" max="2051" width="28" customWidth="1"/>
    <col min="2052" max="2052" width="27.7109375" customWidth="1"/>
    <col min="2053" max="2053" width="23.5703125" customWidth="1"/>
    <col min="2054" max="2054" width="23.85546875" customWidth="1"/>
    <col min="2055" max="2056" width="23.42578125" customWidth="1"/>
    <col min="2057" max="2057" width="23.7109375" customWidth="1"/>
    <col min="2058" max="2058" width="13.28515625" customWidth="1"/>
    <col min="2059" max="2059" width="13.5703125" customWidth="1"/>
    <col min="2063" max="2064" width="10.140625" bestFit="1" customWidth="1"/>
    <col min="2305" max="2305" width="65.28515625" customWidth="1"/>
    <col min="2306" max="2306" width="25.28515625" customWidth="1"/>
    <col min="2307" max="2307" width="28" customWidth="1"/>
    <col min="2308" max="2308" width="27.7109375" customWidth="1"/>
    <col min="2309" max="2309" width="23.5703125" customWidth="1"/>
    <col min="2310" max="2310" width="23.85546875" customWidth="1"/>
    <col min="2311" max="2312" width="23.42578125" customWidth="1"/>
    <col min="2313" max="2313" width="23.7109375" customWidth="1"/>
    <col min="2314" max="2314" width="13.28515625" customWidth="1"/>
    <col min="2315" max="2315" width="13.5703125" customWidth="1"/>
    <col min="2319" max="2320" width="10.140625" bestFit="1" customWidth="1"/>
    <col min="2561" max="2561" width="65.28515625" customWidth="1"/>
    <col min="2562" max="2562" width="25.28515625" customWidth="1"/>
    <col min="2563" max="2563" width="28" customWidth="1"/>
    <col min="2564" max="2564" width="27.7109375" customWidth="1"/>
    <col min="2565" max="2565" width="23.5703125" customWidth="1"/>
    <col min="2566" max="2566" width="23.85546875" customWidth="1"/>
    <col min="2567" max="2568" width="23.42578125" customWidth="1"/>
    <col min="2569" max="2569" width="23.7109375" customWidth="1"/>
    <col min="2570" max="2570" width="13.28515625" customWidth="1"/>
    <col min="2571" max="2571" width="13.5703125" customWidth="1"/>
    <col min="2575" max="2576" width="10.140625" bestFit="1" customWidth="1"/>
    <col min="2817" max="2817" width="65.28515625" customWidth="1"/>
    <col min="2818" max="2818" width="25.28515625" customWidth="1"/>
    <col min="2819" max="2819" width="28" customWidth="1"/>
    <col min="2820" max="2820" width="27.7109375" customWidth="1"/>
    <col min="2821" max="2821" width="23.5703125" customWidth="1"/>
    <col min="2822" max="2822" width="23.85546875" customWidth="1"/>
    <col min="2823" max="2824" width="23.42578125" customWidth="1"/>
    <col min="2825" max="2825" width="23.7109375" customWidth="1"/>
    <col min="2826" max="2826" width="13.28515625" customWidth="1"/>
    <col min="2827" max="2827" width="13.5703125" customWidth="1"/>
    <col min="2831" max="2832" width="10.140625" bestFit="1" customWidth="1"/>
    <col min="3073" max="3073" width="65.28515625" customWidth="1"/>
    <col min="3074" max="3074" width="25.28515625" customWidth="1"/>
    <col min="3075" max="3075" width="28" customWidth="1"/>
    <col min="3076" max="3076" width="27.7109375" customWidth="1"/>
    <col min="3077" max="3077" width="23.5703125" customWidth="1"/>
    <col min="3078" max="3078" width="23.85546875" customWidth="1"/>
    <col min="3079" max="3080" width="23.42578125" customWidth="1"/>
    <col min="3081" max="3081" width="23.7109375" customWidth="1"/>
    <col min="3082" max="3082" width="13.28515625" customWidth="1"/>
    <col min="3083" max="3083" width="13.5703125" customWidth="1"/>
    <col min="3087" max="3088" width="10.140625" bestFit="1" customWidth="1"/>
    <col min="3329" max="3329" width="65.28515625" customWidth="1"/>
    <col min="3330" max="3330" width="25.28515625" customWidth="1"/>
    <col min="3331" max="3331" width="28" customWidth="1"/>
    <col min="3332" max="3332" width="27.7109375" customWidth="1"/>
    <col min="3333" max="3333" width="23.5703125" customWidth="1"/>
    <col min="3334" max="3334" width="23.85546875" customWidth="1"/>
    <col min="3335" max="3336" width="23.42578125" customWidth="1"/>
    <col min="3337" max="3337" width="23.7109375" customWidth="1"/>
    <col min="3338" max="3338" width="13.28515625" customWidth="1"/>
    <col min="3339" max="3339" width="13.5703125" customWidth="1"/>
    <col min="3343" max="3344" width="10.140625" bestFit="1" customWidth="1"/>
    <col min="3585" max="3585" width="65.28515625" customWidth="1"/>
    <col min="3586" max="3586" width="25.28515625" customWidth="1"/>
    <col min="3587" max="3587" width="28" customWidth="1"/>
    <col min="3588" max="3588" width="27.7109375" customWidth="1"/>
    <col min="3589" max="3589" width="23.5703125" customWidth="1"/>
    <col min="3590" max="3590" width="23.85546875" customWidth="1"/>
    <col min="3591" max="3592" width="23.42578125" customWidth="1"/>
    <col min="3593" max="3593" width="23.7109375" customWidth="1"/>
    <col min="3594" max="3594" width="13.28515625" customWidth="1"/>
    <col min="3595" max="3595" width="13.5703125" customWidth="1"/>
    <col min="3599" max="3600" width="10.140625" bestFit="1" customWidth="1"/>
    <col min="3841" max="3841" width="65.28515625" customWidth="1"/>
    <col min="3842" max="3842" width="25.28515625" customWidth="1"/>
    <col min="3843" max="3843" width="28" customWidth="1"/>
    <col min="3844" max="3844" width="27.7109375" customWidth="1"/>
    <col min="3845" max="3845" width="23.5703125" customWidth="1"/>
    <col min="3846" max="3846" width="23.85546875" customWidth="1"/>
    <col min="3847" max="3848" width="23.42578125" customWidth="1"/>
    <col min="3849" max="3849" width="23.7109375" customWidth="1"/>
    <col min="3850" max="3850" width="13.28515625" customWidth="1"/>
    <col min="3851" max="3851" width="13.5703125" customWidth="1"/>
    <col min="3855" max="3856" width="10.140625" bestFit="1" customWidth="1"/>
    <col min="4097" max="4097" width="65.28515625" customWidth="1"/>
    <col min="4098" max="4098" width="25.28515625" customWidth="1"/>
    <col min="4099" max="4099" width="28" customWidth="1"/>
    <col min="4100" max="4100" width="27.7109375" customWidth="1"/>
    <col min="4101" max="4101" width="23.5703125" customWidth="1"/>
    <col min="4102" max="4102" width="23.85546875" customWidth="1"/>
    <col min="4103" max="4104" width="23.42578125" customWidth="1"/>
    <col min="4105" max="4105" width="23.7109375" customWidth="1"/>
    <col min="4106" max="4106" width="13.28515625" customWidth="1"/>
    <col min="4107" max="4107" width="13.5703125" customWidth="1"/>
    <col min="4111" max="4112" width="10.140625" bestFit="1" customWidth="1"/>
    <col min="4353" max="4353" width="65.28515625" customWidth="1"/>
    <col min="4354" max="4354" width="25.28515625" customWidth="1"/>
    <col min="4355" max="4355" width="28" customWidth="1"/>
    <col min="4356" max="4356" width="27.7109375" customWidth="1"/>
    <col min="4357" max="4357" width="23.5703125" customWidth="1"/>
    <col min="4358" max="4358" width="23.85546875" customWidth="1"/>
    <col min="4359" max="4360" width="23.42578125" customWidth="1"/>
    <col min="4361" max="4361" width="23.7109375" customWidth="1"/>
    <col min="4362" max="4362" width="13.28515625" customWidth="1"/>
    <col min="4363" max="4363" width="13.5703125" customWidth="1"/>
    <col min="4367" max="4368" width="10.140625" bestFit="1" customWidth="1"/>
    <col min="4609" max="4609" width="65.28515625" customWidth="1"/>
    <col min="4610" max="4610" width="25.28515625" customWidth="1"/>
    <col min="4611" max="4611" width="28" customWidth="1"/>
    <col min="4612" max="4612" width="27.7109375" customWidth="1"/>
    <col min="4613" max="4613" width="23.5703125" customWidth="1"/>
    <col min="4614" max="4614" width="23.85546875" customWidth="1"/>
    <col min="4615" max="4616" width="23.42578125" customWidth="1"/>
    <col min="4617" max="4617" width="23.7109375" customWidth="1"/>
    <col min="4618" max="4618" width="13.28515625" customWidth="1"/>
    <col min="4619" max="4619" width="13.5703125" customWidth="1"/>
    <col min="4623" max="4624" width="10.140625" bestFit="1" customWidth="1"/>
    <col min="4865" max="4865" width="65.28515625" customWidth="1"/>
    <col min="4866" max="4866" width="25.28515625" customWidth="1"/>
    <col min="4867" max="4867" width="28" customWidth="1"/>
    <col min="4868" max="4868" width="27.7109375" customWidth="1"/>
    <col min="4869" max="4869" width="23.5703125" customWidth="1"/>
    <col min="4870" max="4870" width="23.85546875" customWidth="1"/>
    <col min="4871" max="4872" width="23.42578125" customWidth="1"/>
    <col min="4873" max="4873" width="23.7109375" customWidth="1"/>
    <col min="4874" max="4874" width="13.28515625" customWidth="1"/>
    <col min="4875" max="4875" width="13.5703125" customWidth="1"/>
    <col min="4879" max="4880" width="10.140625" bestFit="1" customWidth="1"/>
    <col min="5121" max="5121" width="65.28515625" customWidth="1"/>
    <col min="5122" max="5122" width="25.28515625" customWidth="1"/>
    <col min="5123" max="5123" width="28" customWidth="1"/>
    <col min="5124" max="5124" width="27.7109375" customWidth="1"/>
    <col min="5125" max="5125" width="23.5703125" customWidth="1"/>
    <col min="5126" max="5126" width="23.85546875" customWidth="1"/>
    <col min="5127" max="5128" width="23.42578125" customWidth="1"/>
    <col min="5129" max="5129" width="23.7109375" customWidth="1"/>
    <col min="5130" max="5130" width="13.28515625" customWidth="1"/>
    <col min="5131" max="5131" width="13.5703125" customWidth="1"/>
    <col min="5135" max="5136" width="10.140625" bestFit="1" customWidth="1"/>
    <col min="5377" max="5377" width="65.28515625" customWidth="1"/>
    <col min="5378" max="5378" width="25.28515625" customWidth="1"/>
    <col min="5379" max="5379" width="28" customWidth="1"/>
    <col min="5380" max="5380" width="27.7109375" customWidth="1"/>
    <col min="5381" max="5381" width="23.5703125" customWidth="1"/>
    <col min="5382" max="5382" width="23.85546875" customWidth="1"/>
    <col min="5383" max="5384" width="23.42578125" customWidth="1"/>
    <col min="5385" max="5385" width="23.7109375" customWidth="1"/>
    <col min="5386" max="5386" width="13.28515625" customWidth="1"/>
    <col min="5387" max="5387" width="13.5703125" customWidth="1"/>
    <col min="5391" max="5392" width="10.140625" bestFit="1" customWidth="1"/>
    <col min="5633" max="5633" width="65.28515625" customWidth="1"/>
    <col min="5634" max="5634" width="25.28515625" customWidth="1"/>
    <col min="5635" max="5635" width="28" customWidth="1"/>
    <col min="5636" max="5636" width="27.7109375" customWidth="1"/>
    <col min="5637" max="5637" width="23.5703125" customWidth="1"/>
    <col min="5638" max="5638" width="23.85546875" customWidth="1"/>
    <col min="5639" max="5640" width="23.42578125" customWidth="1"/>
    <col min="5641" max="5641" width="23.7109375" customWidth="1"/>
    <col min="5642" max="5642" width="13.28515625" customWidth="1"/>
    <col min="5643" max="5643" width="13.5703125" customWidth="1"/>
    <col min="5647" max="5648" width="10.140625" bestFit="1" customWidth="1"/>
    <col min="5889" max="5889" width="65.28515625" customWidth="1"/>
    <col min="5890" max="5890" width="25.28515625" customWidth="1"/>
    <col min="5891" max="5891" width="28" customWidth="1"/>
    <col min="5892" max="5892" width="27.7109375" customWidth="1"/>
    <col min="5893" max="5893" width="23.5703125" customWidth="1"/>
    <col min="5894" max="5894" width="23.85546875" customWidth="1"/>
    <col min="5895" max="5896" width="23.42578125" customWidth="1"/>
    <col min="5897" max="5897" width="23.7109375" customWidth="1"/>
    <col min="5898" max="5898" width="13.28515625" customWidth="1"/>
    <col min="5899" max="5899" width="13.5703125" customWidth="1"/>
    <col min="5903" max="5904" width="10.140625" bestFit="1" customWidth="1"/>
    <col min="6145" max="6145" width="65.28515625" customWidth="1"/>
    <col min="6146" max="6146" width="25.28515625" customWidth="1"/>
    <col min="6147" max="6147" width="28" customWidth="1"/>
    <col min="6148" max="6148" width="27.7109375" customWidth="1"/>
    <col min="6149" max="6149" width="23.5703125" customWidth="1"/>
    <col min="6150" max="6150" width="23.85546875" customWidth="1"/>
    <col min="6151" max="6152" width="23.42578125" customWidth="1"/>
    <col min="6153" max="6153" width="23.7109375" customWidth="1"/>
    <col min="6154" max="6154" width="13.28515625" customWidth="1"/>
    <col min="6155" max="6155" width="13.5703125" customWidth="1"/>
    <col min="6159" max="6160" width="10.140625" bestFit="1" customWidth="1"/>
    <col min="6401" max="6401" width="65.28515625" customWidth="1"/>
    <col min="6402" max="6402" width="25.28515625" customWidth="1"/>
    <col min="6403" max="6403" width="28" customWidth="1"/>
    <col min="6404" max="6404" width="27.7109375" customWidth="1"/>
    <col min="6405" max="6405" width="23.5703125" customWidth="1"/>
    <col min="6406" max="6406" width="23.85546875" customWidth="1"/>
    <col min="6407" max="6408" width="23.42578125" customWidth="1"/>
    <col min="6409" max="6409" width="23.7109375" customWidth="1"/>
    <col min="6410" max="6410" width="13.28515625" customWidth="1"/>
    <col min="6411" max="6411" width="13.5703125" customWidth="1"/>
    <col min="6415" max="6416" width="10.140625" bestFit="1" customWidth="1"/>
    <col min="6657" max="6657" width="65.28515625" customWidth="1"/>
    <col min="6658" max="6658" width="25.28515625" customWidth="1"/>
    <col min="6659" max="6659" width="28" customWidth="1"/>
    <col min="6660" max="6660" width="27.7109375" customWidth="1"/>
    <col min="6661" max="6661" width="23.5703125" customWidth="1"/>
    <col min="6662" max="6662" width="23.85546875" customWidth="1"/>
    <col min="6663" max="6664" width="23.42578125" customWidth="1"/>
    <col min="6665" max="6665" width="23.7109375" customWidth="1"/>
    <col min="6666" max="6666" width="13.28515625" customWidth="1"/>
    <col min="6667" max="6667" width="13.5703125" customWidth="1"/>
    <col min="6671" max="6672" width="10.140625" bestFit="1" customWidth="1"/>
    <col min="6913" max="6913" width="65.28515625" customWidth="1"/>
    <col min="6914" max="6914" width="25.28515625" customWidth="1"/>
    <col min="6915" max="6915" width="28" customWidth="1"/>
    <col min="6916" max="6916" width="27.7109375" customWidth="1"/>
    <col min="6917" max="6917" width="23.5703125" customWidth="1"/>
    <col min="6918" max="6918" width="23.85546875" customWidth="1"/>
    <col min="6919" max="6920" width="23.42578125" customWidth="1"/>
    <col min="6921" max="6921" width="23.7109375" customWidth="1"/>
    <col min="6922" max="6922" width="13.28515625" customWidth="1"/>
    <col min="6923" max="6923" width="13.5703125" customWidth="1"/>
    <col min="6927" max="6928" width="10.140625" bestFit="1" customWidth="1"/>
    <col min="7169" max="7169" width="65.28515625" customWidth="1"/>
    <col min="7170" max="7170" width="25.28515625" customWidth="1"/>
    <col min="7171" max="7171" width="28" customWidth="1"/>
    <col min="7172" max="7172" width="27.7109375" customWidth="1"/>
    <col min="7173" max="7173" width="23.5703125" customWidth="1"/>
    <col min="7174" max="7174" width="23.85546875" customWidth="1"/>
    <col min="7175" max="7176" width="23.42578125" customWidth="1"/>
    <col min="7177" max="7177" width="23.7109375" customWidth="1"/>
    <col min="7178" max="7178" width="13.28515625" customWidth="1"/>
    <col min="7179" max="7179" width="13.5703125" customWidth="1"/>
    <col min="7183" max="7184" width="10.140625" bestFit="1" customWidth="1"/>
    <col min="7425" max="7425" width="65.28515625" customWidth="1"/>
    <col min="7426" max="7426" width="25.28515625" customWidth="1"/>
    <col min="7427" max="7427" width="28" customWidth="1"/>
    <col min="7428" max="7428" width="27.7109375" customWidth="1"/>
    <col min="7429" max="7429" width="23.5703125" customWidth="1"/>
    <col min="7430" max="7430" width="23.85546875" customWidth="1"/>
    <col min="7431" max="7432" width="23.42578125" customWidth="1"/>
    <col min="7433" max="7433" width="23.7109375" customWidth="1"/>
    <col min="7434" max="7434" width="13.28515625" customWidth="1"/>
    <col min="7435" max="7435" width="13.5703125" customWidth="1"/>
    <col min="7439" max="7440" width="10.140625" bestFit="1" customWidth="1"/>
    <col min="7681" max="7681" width="65.28515625" customWidth="1"/>
    <col min="7682" max="7682" width="25.28515625" customWidth="1"/>
    <col min="7683" max="7683" width="28" customWidth="1"/>
    <col min="7684" max="7684" width="27.7109375" customWidth="1"/>
    <col min="7685" max="7685" width="23.5703125" customWidth="1"/>
    <col min="7686" max="7686" width="23.85546875" customWidth="1"/>
    <col min="7687" max="7688" width="23.42578125" customWidth="1"/>
    <col min="7689" max="7689" width="23.7109375" customWidth="1"/>
    <col min="7690" max="7690" width="13.28515625" customWidth="1"/>
    <col min="7691" max="7691" width="13.5703125" customWidth="1"/>
    <col min="7695" max="7696" width="10.140625" bestFit="1" customWidth="1"/>
    <col min="7937" max="7937" width="65.28515625" customWidth="1"/>
    <col min="7938" max="7938" width="25.28515625" customWidth="1"/>
    <col min="7939" max="7939" width="28" customWidth="1"/>
    <col min="7940" max="7940" width="27.7109375" customWidth="1"/>
    <col min="7941" max="7941" width="23.5703125" customWidth="1"/>
    <col min="7942" max="7942" width="23.85546875" customWidth="1"/>
    <col min="7943" max="7944" width="23.42578125" customWidth="1"/>
    <col min="7945" max="7945" width="23.7109375" customWidth="1"/>
    <col min="7946" max="7946" width="13.28515625" customWidth="1"/>
    <col min="7947" max="7947" width="13.5703125" customWidth="1"/>
    <col min="7951" max="7952" width="10.140625" bestFit="1" customWidth="1"/>
    <col min="8193" max="8193" width="65.28515625" customWidth="1"/>
    <col min="8194" max="8194" width="25.28515625" customWidth="1"/>
    <col min="8195" max="8195" width="28" customWidth="1"/>
    <col min="8196" max="8196" width="27.7109375" customWidth="1"/>
    <col min="8197" max="8197" width="23.5703125" customWidth="1"/>
    <col min="8198" max="8198" width="23.85546875" customWidth="1"/>
    <col min="8199" max="8200" width="23.42578125" customWidth="1"/>
    <col min="8201" max="8201" width="23.7109375" customWidth="1"/>
    <col min="8202" max="8202" width="13.28515625" customWidth="1"/>
    <col min="8203" max="8203" width="13.5703125" customWidth="1"/>
    <col min="8207" max="8208" width="10.140625" bestFit="1" customWidth="1"/>
    <col min="8449" max="8449" width="65.28515625" customWidth="1"/>
    <col min="8450" max="8450" width="25.28515625" customWidth="1"/>
    <col min="8451" max="8451" width="28" customWidth="1"/>
    <col min="8452" max="8452" width="27.7109375" customWidth="1"/>
    <col min="8453" max="8453" width="23.5703125" customWidth="1"/>
    <col min="8454" max="8454" width="23.85546875" customWidth="1"/>
    <col min="8455" max="8456" width="23.42578125" customWidth="1"/>
    <col min="8457" max="8457" width="23.7109375" customWidth="1"/>
    <col min="8458" max="8458" width="13.28515625" customWidth="1"/>
    <col min="8459" max="8459" width="13.5703125" customWidth="1"/>
    <col min="8463" max="8464" width="10.140625" bestFit="1" customWidth="1"/>
    <col min="8705" max="8705" width="65.28515625" customWidth="1"/>
    <col min="8706" max="8706" width="25.28515625" customWidth="1"/>
    <col min="8707" max="8707" width="28" customWidth="1"/>
    <col min="8708" max="8708" width="27.7109375" customWidth="1"/>
    <col min="8709" max="8709" width="23.5703125" customWidth="1"/>
    <col min="8710" max="8710" width="23.85546875" customWidth="1"/>
    <col min="8711" max="8712" width="23.42578125" customWidth="1"/>
    <col min="8713" max="8713" width="23.7109375" customWidth="1"/>
    <col min="8714" max="8714" width="13.28515625" customWidth="1"/>
    <col min="8715" max="8715" width="13.5703125" customWidth="1"/>
    <col min="8719" max="8720" width="10.140625" bestFit="1" customWidth="1"/>
    <col min="8961" max="8961" width="65.28515625" customWidth="1"/>
    <col min="8962" max="8962" width="25.28515625" customWidth="1"/>
    <col min="8963" max="8963" width="28" customWidth="1"/>
    <col min="8964" max="8964" width="27.7109375" customWidth="1"/>
    <col min="8965" max="8965" width="23.5703125" customWidth="1"/>
    <col min="8966" max="8966" width="23.85546875" customWidth="1"/>
    <col min="8967" max="8968" width="23.42578125" customWidth="1"/>
    <col min="8969" max="8969" width="23.7109375" customWidth="1"/>
    <col min="8970" max="8970" width="13.28515625" customWidth="1"/>
    <col min="8971" max="8971" width="13.5703125" customWidth="1"/>
    <col min="8975" max="8976" width="10.140625" bestFit="1" customWidth="1"/>
    <col min="9217" max="9217" width="65.28515625" customWidth="1"/>
    <col min="9218" max="9218" width="25.28515625" customWidth="1"/>
    <col min="9219" max="9219" width="28" customWidth="1"/>
    <col min="9220" max="9220" width="27.7109375" customWidth="1"/>
    <col min="9221" max="9221" width="23.5703125" customWidth="1"/>
    <col min="9222" max="9222" width="23.85546875" customWidth="1"/>
    <col min="9223" max="9224" width="23.42578125" customWidth="1"/>
    <col min="9225" max="9225" width="23.7109375" customWidth="1"/>
    <col min="9226" max="9226" width="13.28515625" customWidth="1"/>
    <col min="9227" max="9227" width="13.5703125" customWidth="1"/>
    <col min="9231" max="9232" width="10.140625" bestFit="1" customWidth="1"/>
    <col min="9473" max="9473" width="65.28515625" customWidth="1"/>
    <col min="9474" max="9474" width="25.28515625" customWidth="1"/>
    <col min="9475" max="9475" width="28" customWidth="1"/>
    <col min="9476" max="9476" width="27.7109375" customWidth="1"/>
    <col min="9477" max="9477" width="23.5703125" customWidth="1"/>
    <col min="9478" max="9478" width="23.85546875" customWidth="1"/>
    <col min="9479" max="9480" width="23.42578125" customWidth="1"/>
    <col min="9481" max="9481" width="23.7109375" customWidth="1"/>
    <col min="9482" max="9482" width="13.28515625" customWidth="1"/>
    <col min="9483" max="9483" width="13.5703125" customWidth="1"/>
    <col min="9487" max="9488" width="10.140625" bestFit="1" customWidth="1"/>
    <col min="9729" max="9729" width="65.28515625" customWidth="1"/>
    <col min="9730" max="9730" width="25.28515625" customWidth="1"/>
    <col min="9731" max="9731" width="28" customWidth="1"/>
    <col min="9732" max="9732" width="27.7109375" customWidth="1"/>
    <col min="9733" max="9733" width="23.5703125" customWidth="1"/>
    <col min="9734" max="9734" width="23.85546875" customWidth="1"/>
    <col min="9735" max="9736" width="23.42578125" customWidth="1"/>
    <col min="9737" max="9737" width="23.7109375" customWidth="1"/>
    <col min="9738" max="9738" width="13.28515625" customWidth="1"/>
    <col min="9739" max="9739" width="13.5703125" customWidth="1"/>
    <col min="9743" max="9744" width="10.140625" bestFit="1" customWidth="1"/>
    <col min="9985" max="9985" width="65.28515625" customWidth="1"/>
    <col min="9986" max="9986" width="25.28515625" customWidth="1"/>
    <col min="9987" max="9987" width="28" customWidth="1"/>
    <col min="9988" max="9988" width="27.7109375" customWidth="1"/>
    <col min="9989" max="9989" width="23.5703125" customWidth="1"/>
    <col min="9990" max="9990" width="23.85546875" customWidth="1"/>
    <col min="9991" max="9992" width="23.42578125" customWidth="1"/>
    <col min="9993" max="9993" width="23.7109375" customWidth="1"/>
    <col min="9994" max="9994" width="13.28515625" customWidth="1"/>
    <col min="9995" max="9995" width="13.5703125" customWidth="1"/>
    <col min="9999" max="10000" width="10.140625" bestFit="1" customWidth="1"/>
    <col min="10241" max="10241" width="65.28515625" customWidth="1"/>
    <col min="10242" max="10242" width="25.28515625" customWidth="1"/>
    <col min="10243" max="10243" width="28" customWidth="1"/>
    <col min="10244" max="10244" width="27.7109375" customWidth="1"/>
    <col min="10245" max="10245" width="23.5703125" customWidth="1"/>
    <col min="10246" max="10246" width="23.85546875" customWidth="1"/>
    <col min="10247" max="10248" width="23.42578125" customWidth="1"/>
    <col min="10249" max="10249" width="23.7109375" customWidth="1"/>
    <col min="10250" max="10250" width="13.28515625" customWidth="1"/>
    <col min="10251" max="10251" width="13.5703125" customWidth="1"/>
    <col min="10255" max="10256" width="10.140625" bestFit="1" customWidth="1"/>
    <col min="10497" max="10497" width="65.28515625" customWidth="1"/>
    <col min="10498" max="10498" width="25.28515625" customWidth="1"/>
    <col min="10499" max="10499" width="28" customWidth="1"/>
    <col min="10500" max="10500" width="27.7109375" customWidth="1"/>
    <col min="10501" max="10501" width="23.5703125" customWidth="1"/>
    <col min="10502" max="10502" width="23.85546875" customWidth="1"/>
    <col min="10503" max="10504" width="23.42578125" customWidth="1"/>
    <col min="10505" max="10505" width="23.7109375" customWidth="1"/>
    <col min="10506" max="10506" width="13.28515625" customWidth="1"/>
    <col min="10507" max="10507" width="13.5703125" customWidth="1"/>
    <col min="10511" max="10512" width="10.140625" bestFit="1" customWidth="1"/>
    <col min="10753" max="10753" width="65.28515625" customWidth="1"/>
    <col min="10754" max="10754" width="25.28515625" customWidth="1"/>
    <col min="10755" max="10755" width="28" customWidth="1"/>
    <col min="10756" max="10756" width="27.7109375" customWidth="1"/>
    <col min="10757" max="10757" width="23.5703125" customWidth="1"/>
    <col min="10758" max="10758" width="23.85546875" customWidth="1"/>
    <col min="10759" max="10760" width="23.42578125" customWidth="1"/>
    <col min="10761" max="10761" width="23.7109375" customWidth="1"/>
    <col min="10762" max="10762" width="13.28515625" customWidth="1"/>
    <col min="10763" max="10763" width="13.5703125" customWidth="1"/>
    <col min="10767" max="10768" width="10.140625" bestFit="1" customWidth="1"/>
    <col min="11009" max="11009" width="65.28515625" customWidth="1"/>
    <col min="11010" max="11010" width="25.28515625" customWidth="1"/>
    <col min="11011" max="11011" width="28" customWidth="1"/>
    <col min="11012" max="11012" width="27.7109375" customWidth="1"/>
    <col min="11013" max="11013" width="23.5703125" customWidth="1"/>
    <col min="11014" max="11014" width="23.85546875" customWidth="1"/>
    <col min="11015" max="11016" width="23.42578125" customWidth="1"/>
    <col min="11017" max="11017" width="23.7109375" customWidth="1"/>
    <col min="11018" max="11018" width="13.28515625" customWidth="1"/>
    <col min="11019" max="11019" width="13.5703125" customWidth="1"/>
    <col min="11023" max="11024" width="10.140625" bestFit="1" customWidth="1"/>
    <col min="11265" max="11265" width="65.28515625" customWidth="1"/>
    <col min="11266" max="11266" width="25.28515625" customWidth="1"/>
    <col min="11267" max="11267" width="28" customWidth="1"/>
    <col min="11268" max="11268" width="27.7109375" customWidth="1"/>
    <col min="11269" max="11269" width="23.5703125" customWidth="1"/>
    <col min="11270" max="11270" width="23.85546875" customWidth="1"/>
    <col min="11271" max="11272" width="23.42578125" customWidth="1"/>
    <col min="11273" max="11273" width="23.7109375" customWidth="1"/>
    <col min="11274" max="11274" width="13.28515625" customWidth="1"/>
    <col min="11275" max="11275" width="13.5703125" customWidth="1"/>
    <col min="11279" max="11280" width="10.140625" bestFit="1" customWidth="1"/>
    <col min="11521" max="11521" width="65.28515625" customWidth="1"/>
    <col min="11522" max="11522" width="25.28515625" customWidth="1"/>
    <col min="11523" max="11523" width="28" customWidth="1"/>
    <col min="11524" max="11524" width="27.7109375" customWidth="1"/>
    <col min="11525" max="11525" width="23.5703125" customWidth="1"/>
    <col min="11526" max="11526" width="23.85546875" customWidth="1"/>
    <col min="11527" max="11528" width="23.42578125" customWidth="1"/>
    <col min="11529" max="11529" width="23.7109375" customWidth="1"/>
    <col min="11530" max="11530" width="13.28515625" customWidth="1"/>
    <col min="11531" max="11531" width="13.5703125" customWidth="1"/>
    <col min="11535" max="11536" width="10.140625" bestFit="1" customWidth="1"/>
    <col min="11777" max="11777" width="65.28515625" customWidth="1"/>
    <col min="11778" max="11778" width="25.28515625" customWidth="1"/>
    <col min="11779" max="11779" width="28" customWidth="1"/>
    <col min="11780" max="11780" width="27.7109375" customWidth="1"/>
    <col min="11781" max="11781" width="23.5703125" customWidth="1"/>
    <col min="11782" max="11782" width="23.85546875" customWidth="1"/>
    <col min="11783" max="11784" width="23.42578125" customWidth="1"/>
    <col min="11785" max="11785" width="23.7109375" customWidth="1"/>
    <col min="11786" max="11786" width="13.28515625" customWidth="1"/>
    <col min="11787" max="11787" width="13.5703125" customWidth="1"/>
    <col min="11791" max="11792" width="10.140625" bestFit="1" customWidth="1"/>
    <col min="12033" max="12033" width="65.28515625" customWidth="1"/>
    <col min="12034" max="12034" width="25.28515625" customWidth="1"/>
    <col min="12035" max="12035" width="28" customWidth="1"/>
    <col min="12036" max="12036" width="27.7109375" customWidth="1"/>
    <col min="12037" max="12037" width="23.5703125" customWidth="1"/>
    <col min="12038" max="12038" width="23.85546875" customWidth="1"/>
    <col min="12039" max="12040" width="23.42578125" customWidth="1"/>
    <col min="12041" max="12041" width="23.7109375" customWidth="1"/>
    <col min="12042" max="12042" width="13.28515625" customWidth="1"/>
    <col min="12043" max="12043" width="13.5703125" customWidth="1"/>
    <col min="12047" max="12048" width="10.140625" bestFit="1" customWidth="1"/>
    <col min="12289" max="12289" width="65.28515625" customWidth="1"/>
    <col min="12290" max="12290" width="25.28515625" customWidth="1"/>
    <col min="12291" max="12291" width="28" customWidth="1"/>
    <col min="12292" max="12292" width="27.7109375" customWidth="1"/>
    <col min="12293" max="12293" width="23.5703125" customWidth="1"/>
    <col min="12294" max="12294" width="23.85546875" customWidth="1"/>
    <col min="12295" max="12296" width="23.42578125" customWidth="1"/>
    <col min="12297" max="12297" width="23.7109375" customWidth="1"/>
    <col min="12298" max="12298" width="13.28515625" customWidth="1"/>
    <col min="12299" max="12299" width="13.5703125" customWidth="1"/>
    <col min="12303" max="12304" width="10.140625" bestFit="1" customWidth="1"/>
    <col min="12545" max="12545" width="65.28515625" customWidth="1"/>
    <col min="12546" max="12546" width="25.28515625" customWidth="1"/>
    <col min="12547" max="12547" width="28" customWidth="1"/>
    <col min="12548" max="12548" width="27.7109375" customWidth="1"/>
    <col min="12549" max="12549" width="23.5703125" customWidth="1"/>
    <col min="12550" max="12550" width="23.85546875" customWidth="1"/>
    <col min="12551" max="12552" width="23.42578125" customWidth="1"/>
    <col min="12553" max="12553" width="23.7109375" customWidth="1"/>
    <col min="12554" max="12554" width="13.28515625" customWidth="1"/>
    <col min="12555" max="12555" width="13.5703125" customWidth="1"/>
    <col min="12559" max="12560" width="10.140625" bestFit="1" customWidth="1"/>
    <col min="12801" max="12801" width="65.28515625" customWidth="1"/>
    <col min="12802" max="12802" width="25.28515625" customWidth="1"/>
    <col min="12803" max="12803" width="28" customWidth="1"/>
    <col min="12804" max="12804" width="27.7109375" customWidth="1"/>
    <col min="12805" max="12805" width="23.5703125" customWidth="1"/>
    <col min="12806" max="12806" width="23.85546875" customWidth="1"/>
    <col min="12807" max="12808" width="23.42578125" customWidth="1"/>
    <col min="12809" max="12809" width="23.7109375" customWidth="1"/>
    <col min="12810" max="12810" width="13.28515625" customWidth="1"/>
    <col min="12811" max="12811" width="13.5703125" customWidth="1"/>
    <col min="12815" max="12816" width="10.140625" bestFit="1" customWidth="1"/>
    <col min="13057" max="13057" width="65.28515625" customWidth="1"/>
    <col min="13058" max="13058" width="25.28515625" customWidth="1"/>
    <col min="13059" max="13059" width="28" customWidth="1"/>
    <col min="13060" max="13060" width="27.7109375" customWidth="1"/>
    <col min="13061" max="13061" width="23.5703125" customWidth="1"/>
    <col min="13062" max="13062" width="23.85546875" customWidth="1"/>
    <col min="13063" max="13064" width="23.42578125" customWidth="1"/>
    <col min="13065" max="13065" width="23.7109375" customWidth="1"/>
    <col min="13066" max="13066" width="13.28515625" customWidth="1"/>
    <col min="13067" max="13067" width="13.5703125" customWidth="1"/>
    <col min="13071" max="13072" width="10.140625" bestFit="1" customWidth="1"/>
    <col min="13313" max="13313" width="65.28515625" customWidth="1"/>
    <col min="13314" max="13314" width="25.28515625" customWidth="1"/>
    <col min="13315" max="13315" width="28" customWidth="1"/>
    <col min="13316" max="13316" width="27.7109375" customWidth="1"/>
    <col min="13317" max="13317" width="23.5703125" customWidth="1"/>
    <col min="13318" max="13318" width="23.85546875" customWidth="1"/>
    <col min="13319" max="13320" width="23.42578125" customWidth="1"/>
    <col min="13321" max="13321" width="23.7109375" customWidth="1"/>
    <col min="13322" max="13322" width="13.28515625" customWidth="1"/>
    <col min="13323" max="13323" width="13.5703125" customWidth="1"/>
    <col min="13327" max="13328" width="10.140625" bestFit="1" customWidth="1"/>
    <col min="13569" max="13569" width="65.28515625" customWidth="1"/>
    <col min="13570" max="13570" width="25.28515625" customWidth="1"/>
    <col min="13571" max="13571" width="28" customWidth="1"/>
    <col min="13572" max="13572" width="27.7109375" customWidth="1"/>
    <col min="13573" max="13573" width="23.5703125" customWidth="1"/>
    <col min="13574" max="13574" width="23.85546875" customWidth="1"/>
    <col min="13575" max="13576" width="23.42578125" customWidth="1"/>
    <col min="13577" max="13577" width="23.7109375" customWidth="1"/>
    <col min="13578" max="13578" width="13.28515625" customWidth="1"/>
    <col min="13579" max="13579" width="13.5703125" customWidth="1"/>
    <col min="13583" max="13584" width="10.140625" bestFit="1" customWidth="1"/>
    <col min="13825" max="13825" width="65.28515625" customWidth="1"/>
    <col min="13826" max="13826" width="25.28515625" customWidth="1"/>
    <col min="13827" max="13827" width="28" customWidth="1"/>
    <col min="13828" max="13828" width="27.7109375" customWidth="1"/>
    <col min="13829" max="13829" width="23.5703125" customWidth="1"/>
    <col min="13830" max="13830" width="23.85546875" customWidth="1"/>
    <col min="13831" max="13832" width="23.42578125" customWidth="1"/>
    <col min="13833" max="13833" width="23.7109375" customWidth="1"/>
    <col min="13834" max="13834" width="13.28515625" customWidth="1"/>
    <col min="13835" max="13835" width="13.5703125" customWidth="1"/>
    <col min="13839" max="13840" width="10.140625" bestFit="1" customWidth="1"/>
    <col min="14081" max="14081" width="65.28515625" customWidth="1"/>
    <col min="14082" max="14082" width="25.28515625" customWidth="1"/>
    <col min="14083" max="14083" width="28" customWidth="1"/>
    <col min="14084" max="14084" width="27.7109375" customWidth="1"/>
    <col min="14085" max="14085" width="23.5703125" customWidth="1"/>
    <col min="14086" max="14086" width="23.85546875" customWidth="1"/>
    <col min="14087" max="14088" width="23.42578125" customWidth="1"/>
    <col min="14089" max="14089" width="23.7109375" customWidth="1"/>
    <col min="14090" max="14090" width="13.28515625" customWidth="1"/>
    <col min="14091" max="14091" width="13.5703125" customWidth="1"/>
    <col min="14095" max="14096" width="10.140625" bestFit="1" customWidth="1"/>
    <col min="14337" max="14337" width="65.28515625" customWidth="1"/>
    <col min="14338" max="14338" width="25.28515625" customWidth="1"/>
    <col min="14339" max="14339" width="28" customWidth="1"/>
    <col min="14340" max="14340" width="27.7109375" customWidth="1"/>
    <col min="14341" max="14341" width="23.5703125" customWidth="1"/>
    <col min="14342" max="14342" width="23.85546875" customWidth="1"/>
    <col min="14343" max="14344" width="23.42578125" customWidth="1"/>
    <col min="14345" max="14345" width="23.7109375" customWidth="1"/>
    <col min="14346" max="14346" width="13.28515625" customWidth="1"/>
    <col min="14347" max="14347" width="13.5703125" customWidth="1"/>
    <col min="14351" max="14352" width="10.140625" bestFit="1" customWidth="1"/>
    <col min="14593" max="14593" width="65.28515625" customWidth="1"/>
    <col min="14594" max="14594" width="25.28515625" customWidth="1"/>
    <col min="14595" max="14595" width="28" customWidth="1"/>
    <col min="14596" max="14596" width="27.7109375" customWidth="1"/>
    <col min="14597" max="14597" width="23.5703125" customWidth="1"/>
    <col min="14598" max="14598" width="23.85546875" customWidth="1"/>
    <col min="14599" max="14600" width="23.42578125" customWidth="1"/>
    <col min="14601" max="14601" width="23.7109375" customWidth="1"/>
    <col min="14602" max="14602" width="13.28515625" customWidth="1"/>
    <col min="14603" max="14603" width="13.5703125" customWidth="1"/>
    <col min="14607" max="14608" width="10.140625" bestFit="1" customWidth="1"/>
    <col min="14849" max="14849" width="65.28515625" customWidth="1"/>
    <col min="14850" max="14850" width="25.28515625" customWidth="1"/>
    <col min="14851" max="14851" width="28" customWidth="1"/>
    <col min="14852" max="14852" width="27.7109375" customWidth="1"/>
    <col min="14853" max="14853" width="23.5703125" customWidth="1"/>
    <col min="14854" max="14854" width="23.85546875" customWidth="1"/>
    <col min="14855" max="14856" width="23.42578125" customWidth="1"/>
    <col min="14857" max="14857" width="23.7109375" customWidth="1"/>
    <col min="14858" max="14858" width="13.28515625" customWidth="1"/>
    <col min="14859" max="14859" width="13.5703125" customWidth="1"/>
    <col min="14863" max="14864" width="10.140625" bestFit="1" customWidth="1"/>
    <col min="15105" max="15105" width="65.28515625" customWidth="1"/>
    <col min="15106" max="15106" width="25.28515625" customWidth="1"/>
    <col min="15107" max="15107" width="28" customWidth="1"/>
    <col min="15108" max="15108" width="27.7109375" customWidth="1"/>
    <col min="15109" max="15109" width="23.5703125" customWidth="1"/>
    <col min="15110" max="15110" width="23.85546875" customWidth="1"/>
    <col min="15111" max="15112" width="23.42578125" customWidth="1"/>
    <col min="15113" max="15113" width="23.7109375" customWidth="1"/>
    <col min="15114" max="15114" width="13.28515625" customWidth="1"/>
    <col min="15115" max="15115" width="13.5703125" customWidth="1"/>
    <col min="15119" max="15120" width="10.140625" bestFit="1" customWidth="1"/>
    <col min="15361" max="15361" width="65.28515625" customWidth="1"/>
    <col min="15362" max="15362" width="25.28515625" customWidth="1"/>
    <col min="15363" max="15363" width="28" customWidth="1"/>
    <col min="15364" max="15364" width="27.7109375" customWidth="1"/>
    <col min="15365" max="15365" width="23.5703125" customWidth="1"/>
    <col min="15366" max="15366" width="23.85546875" customWidth="1"/>
    <col min="15367" max="15368" width="23.42578125" customWidth="1"/>
    <col min="15369" max="15369" width="23.7109375" customWidth="1"/>
    <col min="15370" max="15370" width="13.28515625" customWidth="1"/>
    <col min="15371" max="15371" width="13.5703125" customWidth="1"/>
    <col min="15375" max="15376" width="10.140625" bestFit="1" customWidth="1"/>
    <col min="15617" max="15617" width="65.28515625" customWidth="1"/>
    <col min="15618" max="15618" width="25.28515625" customWidth="1"/>
    <col min="15619" max="15619" width="28" customWidth="1"/>
    <col min="15620" max="15620" width="27.7109375" customWidth="1"/>
    <col min="15621" max="15621" width="23.5703125" customWidth="1"/>
    <col min="15622" max="15622" width="23.85546875" customWidth="1"/>
    <col min="15623" max="15624" width="23.42578125" customWidth="1"/>
    <col min="15625" max="15625" width="23.7109375" customWidth="1"/>
    <col min="15626" max="15626" width="13.28515625" customWidth="1"/>
    <col min="15627" max="15627" width="13.5703125" customWidth="1"/>
    <col min="15631" max="15632" width="10.140625" bestFit="1" customWidth="1"/>
    <col min="15873" max="15873" width="65.28515625" customWidth="1"/>
    <col min="15874" max="15874" width="25.28515625" customWidth="1"/>
    <col min="15875" max="15875" width="28" customWidth="1"/>
    <col min="15876" max="15876" width="27.7109375" customWidth="1"/>
    <col min="15877" max="15877" width="23.5703125" customWidth="1"/>
    <col min="15878" max="15878" width="23.85546875" customWidth="1"/>
    <col min="15879" max="15880" width="23.42578125" customWidth="1"/>
    <col min="15881" max="15881" width="23.7109375" customWidth="1"/>
    <col min="15882" max="15882" width="13.28515625" customWidth="1"/>
    <col min="15883" max="15883" width="13.5703125" customWidth="1"/>
    <col min="15887" max="15888" width="10.140625" bestFit="1" customWidth="1"/>
    <col min="16129" max="16129" width="65.28515625" customWidth="1"/>
    <col min="16130" max="16130" width="25.28515625" customWidth="1"/>
    <col min="16131" max="16131" width="28" customWidth="1"/>
    <col min="16132" max="16132" width="27.7109375" customWidth="1"/>
    <col min="16133" max="16133" width="23.5703125" customWidth="1"/>
    <col min="16134" max="16134" width="23.85546875" customWidth="1"/>
    <col min="16135" max="16136" width="23.42578125" customWidth="1"/>
    <col min="16137" max="16137" width="23.7109375" customWidth="1"/>
    <col min="16138" max="16138" width="13.28515625" customWidth="1"/>
    <col min="16139" max="16139" width="13.5703125" customWidth="1"/>
    <col min="16143" max="16144" width="10.140625" bestFit="1" customWidth="1"/>
  </cols>
  <sheetData>
    <row r="1" spans="1:12" ht="26.25" hidden="1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9.5" hidden="1" x14ac:dyDescent="0.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idden="1" x14ac:dyDescent="0.25">
      <c r="A3" s="18" t="s">
        <v>2</v>
      </c>
      <c r="B3" s="19" t="s">
        <v>3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2" customFormat="1" ht="90" hidden="1" x14ac:dyDescent="0.25">
      <c r="A4" s="18"/>
      <c r="B4" s="1">
        <v>3</v>
      </c>
      <c r="C4" s="1">
        <v>2</v>
      </c>
      <c r="D4" s="1">
        <v>1</v>
      </c>
      <c r="E4" s="1">
        <v>0</v>
      </c>
      <c r="F4" s="1" t="s">
        <v>4</v>
      </c>
      <c r="G4" s="1" t="s">
        <v>5</v>
      </c>
      <c r="H4" s="1"/>
      <c r="I4" s="1" t="s">
        <v>6</v>
      </c>
      <c r="J4" s="1" t="s">
        <v>7</v>
      </c>
      <c r="K4" s="1" t="s">
        <v>8</v>
      </c>
      <c r="L4" s="1" t="s">
        <v>9</v>
      </c>
    </row>
    <row r="5" spans="1:12" hidden="1" x14ac:dyDescent="0.25">
      <c r="A5" s="3" t="s">
        <v>10</v>
      </c>
      <c r="B5" s="4">
        <v>243</v>
      </c>
      <c r="C5" s="4">
        <v>7</v>
      </c>
      <c r="D5" s="4">
        <v>4</v>
      </c>
      <c r="E5" s="4">
        <v>0</v>
      </c>
      <c r="F5" s="5">
        <v>0</v>
      </c>
      <c r="G5" s="5">
        <v>48</v>
      </c>
      <c r="H5" s="5"/>
      <c r="I5" s="5">
        <v>254</v>
      </c>
      <c r="J5" s="5">
        <v>762</v>
      </c>
      <c r="K5" s="5">
        <v>747</v>
      </c>
      <c r="L5" s="6">
        <f>K5/J5</f>
        <v>0.98031496062992129</v>
      </c>
    </row>
    <row r="6" spans="1:12" hidden="1" x14ac:dyDescent="0.25">
      <c r="A6" s="3" t="s">
        <v>11</v>
      </c>
      <c r="B6" s="4">
        <v>239</v>
      </c>
      <c r="C6" s="4">
        <v>14</v>
      </c>
      <c r="D6" s="4">
        <v>1</v>
      </c>
      <c r="E6" s="4">
        <v>0</v>
      </c>
      <c r="F6" s="5">
        <v>0</v>
      </c>
      <c r="G6" s="5">
        <v>48</v>
      </c>
      <c r="H6" s="5"/>
      <c r="I6" s="5">
        <v>254</v>
      </c>
      <c r="J6" s="5">
        <v>762</v>
      </c>
      <c r="K6" s="5">
        <v>746</v>
      </c>
      <c r="L6" s="6">
        <f t="shared" ref="L6:L13" si="0">K6/J6</f>
        <v>0.97900262467191601</v>
      </c>
    </row>
    <row r="7" spans="1:12" hidden="1" x14ac:dyDescent="0.25">
      <c r="A7" s="7" t="s">
        <v>12</v>
      </c>
      <c r="B7" s="4">
        <v>238</v>
      </c>
      <c r="C7" s="4">
        <v>14</v>
      </c>
      <c r="D7" s="4">
        <v>1</v>
      </c>
      <c r="E7" s="4">
        <v>0</v>
      </c>
      <c r="F7" s="5">
        <v>1</v>
      </c>
      <c r="G7" s="5">
        <v>48</v>
      </c>
      <c r="H7" s="5"/>
      <c r="I7" s="5">
        <v>254</v>
      </c>
      <c r="J7" s="5">
        <v>759</v>
      </c>
      <c r="K7" s="5">
        <v>743</v>
      </c>
      <c r="L7" s="6">
        <f t="shared" si="0"/>
        <v>0.97891963109354418</v>
      </c>
    </row>
    <row r="8" spans="1:12" hidden="1" x14ac:dyDescent="0.25">
      <c r="A8" s="7" t="s">
        <v>13</v>
      </c>
      <c r="B8" s="4">
        <v>237</v>
      </c>
      <c r="C8" s="4">
        <v>14</v>
      </c>
      <c r="D8" s="4">
        <v>1</v>
      </c>
      <c r="E8" s="4">
        <v>0</v>
      </c>
      <c r="F8" s="5">
        <v>2</v>
      </c>
      <c r="G8" s="5">
        <v>48</v>
      </c>
      <c r="H8" s="5"/>
      <c r="I8" s="5">
        <v>254</v>
      </c>
      <c r="J8" s="5">
        <v>756</v>
      </c>
      <c r="K8" s="5">
        <v>740</v>
      </c>
      <c r="L8" s="6">
        <f t="shared" si="0"/>
        <v>0.97883597883597884</v>
      </c>
    </row>
    <row r="9" spans="1:12" hidden="1" x14ac:dyDescent="0.25">
      <c r="A9" s="7" t="s">
        <v>14</v>
      </c>
      <c r="B9" s="4">
        <v>245</v>
      </c>
      <c r="C9" s="4">
        <v>7</v>
      </c>
      <c r="D9" s="4">
        <v>1</v>
      </c>
      <c r="E9" s="4">
        <v>0</v>
      </c>
      <c r="F9" s="5">
        <v>1</v>
      </c>
      <c r="G9" s="5">
        <v>48</v>
      </c>
      <c r="H9" s="5"/>
      <c r="I9" s="5">
        <v>254</v>
      </c>
      <c r="J9" s="5">
        <v>759</v>
      </c>
      <c r="K9" s="5">
        <v>750</v>
      </c>
      <c r="L9" s="6">
        <f t="shared" si="0"/>
        <v>0.98814229249011853</v>
      </c>
    </row>
    <row r="10" spans="1:12" hidden="1" x14ac:dyDescent="0.25">
      <c r="A10" s="7" t="s">
        <v>15</v>
      </c>
      <c r="B10" s="4">
        <v>238</v>
      </c>
      <c r="C10" s="4">
        <v>13</v>
      </c>
      <c r="D10" s="4">
        <v>1</v>
      </c>
      <c r="E10" s="4">
        <v>0</v>
      </c>
      <c r="F10" s="5">
        <v>2</v>
      </c>
      <c r="G10" s="5">
        <v>48</v>
      </c>
      <c r="H10" s="5"/>
      <c r="I10" s="5">
        <v>254</v>
      </c>
      <c r="J10" s="5">
        <v>756</v>
      </c>
      <c r="K10" s="5">
        <v>741</v>
      </c>
      <c r="L10" s="6">
        <f t="shared" si="0"/>
        <v>0.98015873015873012</v>
      </c>
    </row>
    <row r="11" spans="1:12" hidden="1" x14ac:dyDescent="0.25">
      <c r="A11" s="7" t="s">
        <v>16</v>
      </c>
      <c r="B11" s="4">
        <v>224</v>
      </c>
      <c r="C11" s="4">
        <v>29</v>
      </c>
      <c r="D11" s="4">
        <v>1</v>
      </c>
      <c r="E11" s="4">
        <v>0</v>
      </c>
      <c r="F11" s="5">
        <v>0</v>
      </c>
      <c r="G11" s="5">
        <v>48</v>
      </c>
      <c r="H11" s="5"/>
      <c r="I11" s="5">
        <v>254</v>
      </c>
      <c r="J11" s="5">
        <v>762</v>
      </c>
      <c r="K11" s="5">
        <v>731</v>
      </c>
      <c r="L11" s="6">
        <f t="shared" si="0"/>
        <v>0.95931758530183731</v>
      </c>
    </row>
    <row r="12" spans="1:12" ht="15.75" hidden="1" thickBot="1" x14ac:dyDescent="0.3">
      <c r="A12" s="8" t="s">
        <v>17</v>
      </c>
      <c r="B12" s="9">
        <v>244</v>
      </c>
      <c r="C12" s="9">
        <v>6</v>
      </c>
      <c r="D12" s="9">
        <v>1</v>
      </c>
      <c r="E12" s="9">
        <v>0</v>
      </c>
      <c r="F12" s="10">
        <v>3</v>
      </c>
      <c r="G12" s="10">
        <v>48</v>
      </c>
      <c r="H12" s="10"/>
      <c r="I12" s="10">
        <v>254</v>
      </c>
      <c r="J12" s="10">
        <v>753</v>
      </c>
      <c r="K12" s="10">
        <v>745</v>
      </c>
      <c r="L12" s="11">
        <f t="shared" si="0"/>
        <v>0.98937583001328022</v>
      </c>
    </row>
    <row r="13" spans="1:12" s="15" customFormat="1" hidden="1" x14ac:dyDescent="0.25">
      <c r="A13" s="12" t="s">
        <v>18</v>
      </c>
      <c r="B13" s="13"/>
      <c r="C13" s="13"/>
      <c r="D13" s="13"/>
      <c r="E13" s="13"/>
      <c r="F13" s="13"/>
      <c r="G13" s="13"/>
      <c r="H13" s="13"/>
      <c r="I13" s="13"/>
      <c r="J13" s="13">
        <f>SUM(J5:J12)</f>
        <v>6069</v>
      </c>
      <c r="K13" s="13">
        <f>SUM(K5:K12)</f>
        <v>5943</v>
      </c>
      <c r="L13" s="14">
        <f t="shared" si="0"/>
        <v>0.97923875432525953</v>
      </c>
    </row>
    <row r="14" spans="1:12" hidden="1" x14ac:dyDescent="0.25"/>
    <row r="15" spans="1:12" ht="26.25" hidden="1" x14ac:dyDescent="0.4">
      <c r="A15" s="22" t="s">
        <v>19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2" ht="19.5" hidden="1" x14ac:dyDescent="0.3">
      <c r="A16" s="23" t="s">
        <v>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pans="1:15" hidden="1" x14ac:dyDescent="0.25">
      <c r="A17" s="18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5" s="2" customFormat="1" ht="90" hidden="1" x14ac:dyDescent="0.25">
      <c r="A18" s="18"/>
      <c r="B18" s="1">
        <v>3</v>
      </c>
      <c r="C18" s="1">
        <v>2</v>
      </c>
      <c r="D18" s="1">
        <v>1</v>
      </c>
      <c r="E18" s="1">
        <v>0</v>
      </c>
      <c r="F18" s="1" t="s">
        <v>4</v>
      </c>
      <c r="G18" s="1" t="s">
        <v>5</v>
      </c>
      <c r="H18" s="1"/>
      <c r="I18" s="1" t="s">
        <v>6</v>
      </c>
      <c r="J18" s="1" t="s">
        <v>7</v>
      </c>
      <c r="K18" s="1" t="s">
        <v>8</v>
      </c>
      <c r="L18" s="1" t="s">
        <v>9</v>
      </c>
    </row>
    <row r="19" spans="1:15" hidden="1" x14ac:dyDescent="0.25">
      <c r="A19" s="3" t="s">
        <v>10</v>
      </c>
      <c r="B19" s="4">
        <v>196</v>
      </c>
      <c r="C19" s="4">
        <v>13</v>
      </c>
      <c r="D19" s="4">
        <v>0</v>
      </c>
      <c r="E19" s="4">
        <v>0</v>
      </c>
      <c r="F19" s="5">
        <v>0</v>
      </c>
      <c r="G19" s="5">
        <v>41</v>
      </c>
      <c r="H19" s="5"/>
      <c r="I19" s="5">
        <v>209</v>
      </c>
      <c r="J19" s="5">
        <v>627</v>
      </c>
      <c r="K19" s="5">
        <v>614</v>
      </c>
      <c r="L19" s="6">
        <f>K19/J19</f>
        <v>0.97926634768740028</v>
      </c>
    </row>
    <row r="20" spans="1:15" hidden="1" x14ac:dyDescent="0.25">
      <c r="A20" s="3" t="s">
        <v>11</v>
      </c>
      <c r="B20" s="4">
        <v>149</v>
      </c>
      <c r="C20" s="4">
        <v>59</v>
      </c>
      <c r="D20" s="4">
        <v>1</v>
      </c>
      <c r="E20" s="4">
        <v>0</v>
      </c>
      <c r="F20" s="5">
        <v>0</v>
      </c>
      <c r="G20" s="5">
        <v>41</v>
      </c>
      <c r="H20" s="5"/>
      <c r="I20" s="5">
        <v>209</v>
      </c>
      <c r="J20" s="5">
        <v>627</v>
      </c>
      <c r="K20" s="5">
        <v>566</v>
      </c>
      <c r="L20" s="6">
        <f t="shared" ref="L20:L27" si="1">K20/J20</f>
        <v>0.90271132376395535</v>
      </c>
    </row>
    <row r="21" spans="1:15" hidden="1" x14ac:dyDescent="0.25">
      <c r="A21" s="7" t="s">
        <v>12</v>
      </c>
      <c r="B21" s="4">
        <v>146</v>
      </c>
      <c r="C21" s="4">
        <v>62</v>
      </c>
      <c r="D21" s="4">
        <v>0</v>
      </c>
      <c r="E21" s="4">
        <v>0</v>
      </c>
      <c r="F21" s="5">
        <v>1</v>
      </c>
      <c r="G21" s="5">
        <v>41</v>
      </c>
      <c r="H21" s="5"/>
      <c r="I21" s="5">
        <v>209</v>
      </c>
      <c r="J21" s="5">
        <v>624</v>
      </c>
      <c r="K21" s="5">
        <v>562</v>
      </c>
      <c r="L21" s="6">
        <f t="shared" si="1"/>
        <v>0.90064102564102566</v>
      </c>
    </row>
    <row r="22" spans="1:15" hidden="1" x14ac:dyDescent="0.25">
      <c r="A22" s="7" t="s">
        <v>13</v>
      </c>
      <c r="B22" s="4">
        <v>195</v>
      </c>
      <c r="C22" s="4">
        <v>13</v>
      </c>
      <c r="D22" s="4">
        <v>1</v>
      </c>
      <c r="E22" s="4">
        <v>0</v>
      </c>
      <c r="F22" s="5">
        <v>0</v>
      </c>
      <c r="G22" s="5">
        <v>41</v>
      </c>
      <c r="H22" s="5"/>
      <c r="I22" s="5">
        <v>209</v>
      </c>
      <c r="J22" s="5">
        <v>627</v>
      </c>
      <c r="K22" s="5">
        <v>612</v>
      </c>
      <c r="L22" s="6">
        <f t="shared" si="1"/>
        <v>0.97607655502392343</v>
      </c>
    </row>
    <row r="23" spans="1:15" hidden="1" x14ac:dyDescent="0.25">
      <c r="A23" s="7" t="s">
        <v>14</v>
      </c>
      <c r="B23" s="4">
        <v>200</v>
      </c>
      <c r="C23" s="4">
        <v>8</v>
      </c>
      <c r="D23" s="4">
        <v>1</v>
      </c>
      <c r="E23" s="4">
        <v>0</v>
      </c>
      <c r="F23" s="5">
        <v>0</v>
      </c>
      <c r="G23" s="5">
        <v>41</v>
      </c>
      <c r="H23" s="5"/>
      <c r="I23" s="5">
        <v>209</v>
      </c>
      <c r="J23" s="5">
        <v>627</v>
      </c>
      <c r="K23" s="5">
        <v>617</v>
      </c>
      <c r="L23" s="6">
        <f t="shared" si="1"/>
        <v>0.98405103668261562</v>
      </c>
    </row>
    <row r="24" spans="1:15" hidden="1" x14ac:dyDescent="0.25">
      <c r="A24" s="7" t="s">
        <v>15</v>
      </c>
      <c r="B24" s="4">
        <v>191</v>
      </c>
      <c r="C24" s="4">
        <v>18</v>
      </c>
      <c r="D24" s="4">
        <v>0</v>
      </c>
      <c r="E24" s="4">
        <v>0</v>
      </c>
      <c r="F24" s="5">
        <v>0</v>
      </c>
      <c r="G24" s="5">
        <v>41</v>
      </c>
      <c r="H24" s="5"/>
      <c r="I24" s="5">
        <v>209</v>
      </c>
      <c r="J24" s="5">
        <v>627</v>
      </c>
      <c r="K24" s="5">
        <v>609</v>
      </c>
      <c r="L24" s="6">
        <f t="shared" si="1"/>
        <v>0.9712918660287081</v>
      </c>
    </row>
    <row r="25" spans="1:15" hidden="1" x14ac:dyDescent="0.25">
      <c r="A25" s="7" t="s">
        <v>16</v>
      </c>
      <c r="B25" s="4">
        <v>207</v>
      </c>
      <c r="C25" s="4">
        <v>2</v>
      </c>
      <c r="D25" s="4">
        <v>0</v>
      </c>
      <c r="E25" s="4">
        <v>0</v>
      </c>
      <c r="F25" s="5">
        <v>0</v>
      </c>
      <c r="G25" s="5">
        <v>41</v>
      </c>
      <c r="H25" s="5"/>
      <c r="I25" s="5">
        <v>209</v>
      </c>
      <c r="J25" s="5">
        <v>627</v>
      </c>
      <c r="K25" s="5">
        <v>625</v>
      </c>
      <c r="L25" s="6">
        <f t="shared" si="1"/>
        <v>0.99681020733652315</v>
      </c>
    </row>
    <row r="26" spans="1:15" ht="15.75" hidden="1" thickBot="1" x14ac:dyDescent="0.3">
      <c r="A26" s="8" t="s">
        <v>17</v>
      </c>
      <c r="B26" s="9">
        <v>201</v>
      </c>
      <c r="C26" s="9">
        <v>4</v>
      </c>
      <c r="D26" s="9">
        <v>0</v>
      </c>
      <c r="E26" s="9">
        <v>1</v>
      </c>
      <c r="F26" s="10">
        <v>3</v>
      </c>
      <c r="G26" s="10">
        <v>41</v>
      </c>
      <c r="H26" s="10"/>
      <c r="I26" s="10">
        <v>209</v>
      </c>
      <c r="J26" s="10">
        <v>618</v>
      </c>
      <c r="K26" s="10">
        <v>611</v>
      </c>
      <c r="L26" s="11">
        <f t="shared" si="1"/>
        <v>0.98867313915857602</v>
      </c>
    </row>
    <row r="27" spans="1:15" s="15" customFormat="1" hidden="1" x14ac:dyDescent="0.25">
      <c r="A27" s="12" t="s">
        <v>18</v>
      </c>
      <c r="B27" s="13"/>
      <c r="C27" s="13"/>
      <c r="D27" s="13"/>
      <c r="E27" s="13"/>
      <c r="F27" s="13"/>
      <c r="G27" s="13"/>
      <c r="H27" s="13"/>
      <c r="I27" s="13"/>
      <c r="J27" s="13">
        <f>SUM(J19:J26)</f>
        <v>5004</v>
      </c>
      <c r="K27" s="13">
        <f>SUM(K19:K26)</f>
        <v>4816</v>
      </c>
      <c r="L27" s="14">
        <f t="shared" si="1"/>
        <v>0.96243005595523579</v>
      </c>
    </row>
    <row r="28" spans="1:15" hidden="1" x14ac:dyDescent="0.25"/>
    <row r="29" spans="1:15" ht="33" customHeight="1" x14ac:dyDescent="0.25">
      <c r="A29" s="18" t="s">
        <v>2</v>
      </c>
      <c r="B29" s="20" t="s">
        <v>20</v>
      </c>
      <c r="C29" s="21"/>
      <c r="D29" s="21"/>
    </row>
    <row r="30" spans="1:15" ht="90" x14ac:dyDescent="0.25">
      <c r="A30" s="18"/>
      <c r="B30" s="1" t="s">
        <v>21</v>
      </c>
      <c r="C30" s="1" t="s">
        <v>22</v>
      </c>
      <c r="D30" s="1" t="s">
        <v>23</v>
      </c>
      <c r="E30" s="1" t="s">
        <v>24</v>
      </c>
      <c r="F30" s="1" t="s">
        <v>25</v>
      </c>
      <c r="G30" s="1" t="s">
        <v>26</v>
      </c>
      <c r="H30" s="1" t="s">
        <v>27</v>
      </c>
      <c r="I30" s="1" t="s">
        <v>28</v>
      </c>
      <c r="N30" s="16"/>
      <c r="O30" s="16"/>
    </row>
    <row r="31" spans="1:15" x14ac:dyDescent="0.25">
      <c r="A31" s="3" t="s">
        <v>10</v>
      </c>
      <c r="B31" s="6">
        <v>0.98765432098765427</v>
      </c>
      <c r="C31" s="6">
        <v>0.98717948717948723</v>
      </c>
      <c r="D31" s="6">
        <v>0.99621212121212122</v>
      </c>
      <c r="E31" s="6">
        <v>0.99319727891156462</v>
      </c>
      <c r="F31" s="6">
        <v>0.95019157088122608</v>
      </c>
      <c r="G31" s="6">
        <v>0.99404761904761907</v>
      </c>
      <c r="H31" s="6">
        <v>0.9946236559139785</v>
      </c>
      <c r="I31" s="6">
        <f>'[1]vyhodnotenie v závislosti od OM'!K5</f>
        <v>0.94339622641509435</v>
      </c>
    </row>
    <row r="32" spans="1:15" x14ac:dyDescent="0.25">
      <c r="A32" s="3" t="s">
        <v>11</v>
      </c>
      <c r="B32" s="6">
        <v>0.98765432098765427</v>
      </c>
      <c r="C32" s="6">
        <v>0.98717948717948723</v>
      </c>
      <c r="D32" s="6">
        <v>0.98484848484848486</v>
      </c>
      <c r="E32" s="6">
        <v>0.98639455782312924</v>
      </c>
      <c r="F32" s="6">
        <v>0.95019157088122608</v>
      </c>
      <c r="G32" s="6">
        <v>1</v>
      </c>
      <c r="H32" s="6">
        <v>0.989247311827957</v>
      </c>
      <c r="I32" s="6">
        <f>'[1]vyhodnotenie v závislosti od OM'!K6</f>
        <v>0.94339622641509435</v>
      </c>
      <c r="N32" s="16"/>
      <c r="O32" s="16"/>
    </row>
    <row r="33" spans="1:9" x14ac:dyDescent="0.25">
      <c r="A33" s="7" t="s">
        <v>12</v>
      </c>
      <c r="B33" s="6">
        <v>0.77160493827160492</v>
      </c>
      <c r="C33" s="6">
        <v>0.98717948717948723</v>
      </c>
      <c r="D33" s="6">
        <v>0.93560606060606055</v>
      </c>
      <c r="E33" s="6">
        <v>0.98639455782312924</v>
      </c>
      <c r="F33" s="6">
        <v>0.99612403100775193</v>
      </c>
      <c r="G33" s="6">
        <v>0.99404761904761907</v>
      </c>
      <c r="H33" s="6">
        <v>1</v>
      </c>
      <c r="I33" s="6">
        <f>'[1]vyhodnotenie v závislosti od OM'!K7</f>
        <v>0.98742138364779874</v>
      </c>
    </row>
    <row r="34" spans="1:9" x14ac:dyDescent="0.25">
      <c r="A34" s="7" t="s">
        <v>13</v>
      </c>
      <c r="B34" s="6">
        <v>0.99382716049382713</v>
      </c>
      <c r="C34" s="6">
        <v>0.98717948717948723</v>
      </c>
      <c r="D34" s="6">
        <v>0.93560606060606055</v>
      </c>
      <c r="E34" s="6">
        <v>0.76190476190476186</v>
      </c>
      <c r="F34" s="6">
        <v>0.94573643410852715</v>
      </c>
      <c r="G34" s="6">
        <v>0.99404761904761907</v>
      </c>
      <c r="H34" s="6">
        <v>0.9946236559139785</v>
      </c>
      <c r="I34" s="6">
        <f>'[1]vyhodnotenie v závislosti od OM'!K8</f>
        <v>0.94339622641509435</v>
      </c>
    </row>
    <row r="35" spans="1:9" x14ac:dyDescent="0.25">
      <c r="A35" s="7" t="s">
        <v>14</v>
      </c>
      <c r="B35" s="6">
        <v>0.99382716049382713</v>
      </c>
      <c r="C35" s="6">
        <v>0.99358974358974361</v>
      </c>
      <c r="D35" s="6">
        <v>0.99621212121212122</v>
      </c>
      <c r="E35" s="6">
        <v>0.99319727891156462</v>
      </c>
      <c r="F35" s="6">
        <v>1</v>
      </c>
      <c r="G35" s="6">
        <v>0.99404761904761907</v>
      </c>
      <c r="H35" s="6">
        <v>0.9946236559139785</v>
      </c>
      <c r="I35" s="6">
        <f>'[1]vyhodnotenie v závislosti od OM'!K9</f>
        <v>0.98742138364779874</v>
      </c>
    </row>
    <row r="36" spans="1:9" x14ac:dyDescent="0.25">
      <c r="A36" s="7" t="s">
        <v>15</v>
      </c>
      <c r="B36" s="6">
        <v>0.99382716049382713</v>
      </c>
      <c r="C36" s="6">
        <v>0.95192307692307687</v>
      </c>
      <c r="D36" s="6">
        <v>0.98106060606060608</v>
      </c>
      <c r="E36" s="6">
        <v>0.98639455782312924</v>
      </c>
      <c r="F36" s="6">
        <v>0.93798449612403101</v>
      </c>
      <c r="G36" s="6">
        <v>0.98809523809523814</v>
      </c>
      <c r="H36" s="6">
        <v>0.9946236559139785</v>
      </c>
      <c r="I36" s="6">
        <f>'[1]vyhodnotenie v závislosti od OM'!K10</f>
        <v>0.98742138364779874</v>
      </c>
    </row>
    <row r="37" spans="1:9" x14ac:dyDescent="0.25">
      <c r="A37" s="7" t="s">
        <v>16</v>
      </c>
      <c r="B37" s="6">
        <v>0.99382716049382713</v>
      </c>
      <c r="C37" s="6">
        <v>0.98076923076923073</v>
      </c>
      <c r="D37" s="6">
        <v>0.98484848484848486</v>
      </c>
      <c r="E37" s="6">
        <v>0.75510204081632648</v>
      </c>
      <c r="F37" s="6">
        <v>0.99612403100775193</v>
      </c>
      <c r="G37" s="6">
        <v>1</v>
      </c>
      <c r="H37" s="6">
        <v>0.9946236559139785</v>
      </c>
      <c r="I37" s="6">
        <f>'[1]vyhodnotenie v závislosti od OM'!K11</f>
        <v>0.99371069182389937</v>
      </c>
    </row>
    <row r="38" spans="1:9" ht="15.75" thickBot="1" x14ac:dyDescent="0.3">
      <c r="A38" s="8" t="s">
        <v>17</v>
      </c>
      <c r="B38" s="11">
        <v>0.99382716049382713</v>
      </c>
      <c r="C38" s="11">
        <v>0.97756410256410253</v>
      </c>
      <c r="D38" s="11">
        <v>0.93560606060606055</v>
      </c>
      <c r="E38" s="11">
        <v>0.75510204081632648</v>
      </c>
      <c r="F38" s="11">
        <v>0.99603174603174605</v>
      </c>
      <c r="G38" s="11">
        <v>0.9464285714285714</v>
      </c>
      <c r="H38" s="11">
        <v>0.9946236559139785</v>
      </c>
      <c r="I38" s="11">
        <f>'[1]vyhodnotenie v závislosti od OM'!K12</f>
        <v>0.99242424242424243</v>
      </c>
    </row>
    <row r="39" spans="1:9" ht="15.75" thickTop="1" x14ac:dyDescent="0.25">
      <c r="A39" s="12" t="s">
        <v>29</v>
      </c>
      <c r="B39" s="17">
        <f t="shared" ref="B39:G39" si="2">SUM(B31:B38)/8</f>
        <v>0.96450617283950635</v>
      </c>
      <c r="C39" s="17">
        <f t="shared" si="2"/>
        <v>0.98157051282051277</v>
      </c>
      <c r="D39" s="17">
        <f t="shared" si="2"/>
        <v>0.96875</v>
      </c>
      <c r="E39" s="17">
        <f t="shared" si="2"/>
        <v>0.9022108843537413</v>
      </c>
      <c r="F39" s="17">
        <f t="shared" si="2"/>
        <v>0.9715479850052825</v>
      </c>
      <c r="G39" s="17">
        <f t="shared" si="2"/>
        <v>0.9888392857142857</v>
      </c>
      <c r="H39" s="17">
        <v>0.99462365591397828</v>
      </c>
      <c r="I39" s="17">
        <f>'[1]vyhodnotenie v závislosti od OM'!K13</f>
        <v>0.9718875502008032</v>
      </c>
    </row>
  </sheetData>
  <mergeCells count="10">
    <mergeCell ref="A17:A18"/>
    <mergeCell ref="B17:L17"/>
    <mergeCell ref="A29:A30"/>
    <mergeCell ref="B29:D29"/>
    <mergeCell ref="A1:K1"/>
    <mergeCell ref="A2:K2"/>
    <mergeCell ref="A3:A4"/>
    <mergeCell ref="B3:L3"/>
    <mergeCell ref="A15:K15"/>
    <mergeCell ref="A16:K1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JASLOVSKÁ Dáša (ENGIE SK)</dc:creator>
  <cp:lastModifiedBy>MARTINOVE Mária (ENGIE SK)</cp:lastModifiedBy>
  <cp:lastPrinted>2024-09-04T17:11:29Z</cp:lastPrinted>
  <dcterms:created xsi:type="dcterms:W3CDTF">2024-09-04T17:09:51Z</dcterms:created>
  <dcterms:modified xsi:type="dcterms:W3CDTF">2024-09-17T10:06:33Z</dcterms:modified>
</cp:coreProperties>
</file>